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2"/>
  </bookViews>
  <sheets>
    <sheet name="WATER AVERAGES" sheetId="1" r:id="rId1"/>
    <sheet name="JUNGLE AVERAGES" sheetId="5" r:id="rId2"/>
    <sheet name="Water Course Records" sheetId="2" r:id="rId3"/>
    <sheet name="Jungle Course Records" sheetId="3" r:id="rId4"/>
    <sheet name="Stableford Hole Index" sheetId="4" r:id="rId5"/>
  </sheets>
  <calcPr calcId="145621"/>
</workbook>
</file>

<file path=xl/calcChain.xml><?xml version="1.0" encoding="utf-8"?>
<calcChain xmlns="http://schemas.openxmlformats.org/spreadsheetml/2006/main">
  <c r="Q157" i="1" l="1"/>
  <c r="M157" i="1"/>
  <c r="Q150" i="1"/>
  <c r="M150" i="1"/>
  <c r="Q143" i="1"/>
  <c r="M143" i="1"/>
  <c r="Q136" i="1"/>
  <c r="M136" i="1"/>
  <c r="Q129" i="1"/>
  <c r="M129" i="1"/>
  <c r="Q122" i="1"/>
  <c r="M122" i="1"/>
  <c r="Q115" i="1"/>
  <c r="M115" i="1"/>
  <c r="Q108" i="1"/>
  <c r="M108" i="1"/>
  <c r="Q101" i="1"/>
  <c r="M101" i="1"/>
  <c r="Q95" i="1"/>
  <c r="M95" i="1"/>
  <c r="Q88" i="1"/>
  <c r="M88" i="1"/>
  <c r="Q81" i="1"/>
  <c r="M81" i="1"/>
  <c r="Q74" i="1"/>
  <c r="M74" i="1"/>
  <c r="Q67" i="1"/>
  <c r="M67" i="1"/>
  <c r="Q61" i="1"/>
  <c r="M61" i="1"/>
  <c r="Q54" i="1"/>
  <c r="M54" i="1"/>
  <c r="Q47" i="1"/>
  <c r="M47" i="1"/>
  <c r="Q40" i="1"/>
  <c r="M40" i="1"/>
  <c r="Q33" i="1"/>
  <c r="M33" i="1"/>
  <c r="Q24" i="1"/>
  <c r="M24" i="1"/>
  <c r="Q17" i="1"/>
  <c r="M17" i="1"/>
  <c r="M10" i="1"/>
  <c r="Q10" i="1"/>
  <c r="Q3" i="1"/>
  <c r="M3" i="1"/>
  <c r="I3" i="1"/>
  <c r="C7" i="1"/>
  <c r="Q123" i="5"/>
  <c r="M123" i="5"/>
  <c r="I123" i="5"/>
  <c r="Q116" i="5"/>
  <c r="M116" i="5"/>
  <c r="I116" i="5"/>
  <c r="Q109" i="5"/>
  <c r="M109" i="5"/>
  <c r="I109" i="5"/>
  <c r="Q102" i="5"/>
  <c r="M102" i="5"/>
  <c r="I102" i="5"/>
  <c r="Q96" i="5"/>
  <c r="M96" i="5"/>
  <c r="I96" i="5"/>
  <c r="Q89" i="5"/>
  <c r="M89" i="5"/>
  <c r="I89" i="5"/>
  <c r="Q82" i="5"/>
  <c r="M82" i="5"/>
  <c r="I82" i="5"/>
  <c r="Q75" i="5"/>
  <c r="M75" i="5"/>
  <c r="I75" i="5"/>
  <c r="Q68" i="5"/>
  <c r="M68" i="5"/>
  <c r="I68" i="5"/>
  <c r="Q62" i="5"/>
  <c r="M62" i="5"/>
  <c r="I62" i="5"/>
  <c r="Q55" i="5"/>
  <c r="M55" i="5"/>
  <c r="I55" i="5"/>
  <c r="Q48" i="5"/>
  <c r="M48" i="5"/>
  <c r="I48" i="5"/>
  <c r="Q41" i="5"/>
  <c r="M41" i="5"/>
  <c r="I41" i="5"/>
  <c r="Q34" i="5"/>
  <c r="M34" i="5"/>
  <c r="I34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C119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C99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Q25" i="5"/>
  <c r="M25" i="5"/>
  <c r="I25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Q18" i="5"/>
  <c r="M18" i="5"/>
  <c r="I18" i="5"/>
  <c r="Q11" i="5"/>
  <c r="M11" i="5"/>
  <c r="I11" i="5"/>
  <c r="I4" i="5"/>
  <c r="Q4" i="5"/>
  <c r="M4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M183" i="1" l="1"/>
  <c r="K183" i="1"/>
  <c r="I183" i="1"/>
  <c r="G183" i="1"/>
  <c r="O183" i="1" l="1"/>
  <c r="Q183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M182" i="1"/>
  <c r="I182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I168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I157" i="1"/>
  <c r="Q182" i="1" l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I150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I143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I17" i="1"/>
  <c r="T140" i="1" l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I136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I129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I122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I115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I108" i="1"/>
  <c r="T105" i="1" l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I101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I95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I88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I81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I7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I10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I67" i="1"/>
  <c r="I61" i="1" l="1"/>
  <c r="I54" i="1"/>
  <c r="I47" i="1"/>
  <c r="I40" i="1"/>
  <c r="I33" i="1"/>
  <c r="I24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<sst xmlns="http://schemas.openxmlformats.org/spreadsheetml/2006/main" count="467" uniqueCount="84">
  <si>
    <t>Allan Cox</t>
  </si>
  <si>
    <t>Rounds:</t>
  </si>
  <si>
    <t>Water Course</t>
  </si>
  <si>
    <t>Hole</t>
  </si>
  <si>
    <t>No. of Shots</t>
  </si>
  <si>
    <t>Average</t>
  </si>
  <si>
    <t>Jungle Course</t>
  </si>
  <si>
    <t>No.of Shots</t>
  </si>
  <si>
    <t>Nathan Lamplough</t>
  </si>
  <si>
    <t>Ron Lamplough</t>
  </si>
  <si>
    <t>Neil Levett</t>
  </si>
  <si>
    <t>Max Schmidt</t>
  </si>
  <si>
    <t>Warrick Tandy</t>
  </si>
  <si>
    <t>Shane Vears</t>
  </si>
  <si>
    <t>Average WC:</t>
  </si>
  <si>
    <t>Average JC:</t>
  </si>
  <si>
    <t>Total Average:</t>
  </si>
  <si>
    <t>Name</t>
  </si>
  <si>
    <t>F9</t>
  </si>
  <si>
    <t>B9</t>
  </si>
  <si>
    <t>18 Hole</t>
  </si>
  <si>
    <t>36 Hole</t>
  </si>
  <si>
    <t>54 Hole</t>
  </si>
  <si>
    <t>72 Hole</t>
  </si>
  <si>
    <t>EPC Individual Putt Putt Records Water Course</t>
  </si>
  <si>
    <t>EPC Individual Putt Putt Records Jungle Course</t>
  </si>
  <si>
    <t>Brad McGrath</t>
  </si>
  <si>
    <t>Brayden Morton</t>
  </si>
  <si>
    <t>Api Apineru</t>
  </si>
  <si>
    <t>Ted Smith</t>
  </si>
  <si>
    <t>Cecil Potts</t>
  </si>
  <si>
    <t>Scott Clancy</t>
  </si>
  <si>
    <t>STABLEFORD HOLE INDEX</t>
  </si>
  <si>
    <t>AVERAGE</t>
  </si>
  <si>
    <t>HOLE</t>
  </si>
  <si>
    <t>INDEX</t>
  </si>
  <si>
    <t>Karen Lamplough</t>
  </si>
  <si>
    <t>Iyen Sitorus</t>
  </si>
  <si>
    <t>Chantelle Manoe</t>
  </si>
  <si>
    <t>Aran Lankow</t>
  </si>
  <si>
    <t>Lee-Anne Scruton</t>
  </si>
  <si>
    <t>Michael Were</t>
  </si>
  <si>
    <t>Corey Cox</t>
  </si>
  <si>
    <t>Alan Bates</t>
  </si>
  <si>
    <t>Michael Chue</t>
  </si>
  <si>
    <t>Lachlan Chue</t>
  </si>
  <si>
    <t>Zenon Els</t>
  </si>
  <si>
    <t>Alex Little</t>
  </si>
  <si>
    <t>Ben Fehlberg</t>
  </si>
  <si>
    <t>Chantelle Lamplough</t>
  </si>
  <si>
    <t>F9:</t>
  </si>
  <si>
    <t>B9:</t>
  </si>
  <si>
    <t>Scott (Neil)</t>
  </si>
  <si>
    <t>ALLAN COX</t>
  </si>
  <si>
    <t>JUNGLE COURSE AVERAGES</t>
  </si>
  <si>
    <t>API APINERU</t>
  </si>
  <si>
    <t>BRAD MCGRATH</t>
  </si>
  <si>
    <t>FRONT 9:</t>
  </si>
  <si>
    <t>BACK 9:</t>
  </si>
  <si>
    <t>NATHAN LAMPLOUGH</t>
  </si>
  <si>
    <t>RON LAMPLOUGH</t>
  </si>
  <si>
    <t>NEIL LEVETT</t>
  </si>
  <si>
    <t>WARRICK TANDY</t>
  </si>
  <si>
    <t>SHANE VEARS</t>
  </si>
  <si>
    <t>MICHAEL WERE</t>
  </si>
  <si>
    <t>BRAYDEN MORTON</t>
  </si>
  <si>
    <t>TED SMITH</t>
  </si>
  <si>
    <t>SCOTT CLANCY</t>
  </si>
  <si>
    <t>KAREN LAMPLOUGH</t>
  </si>
  <si>
    <t>IYEN SITORUS</t>
  </si>
  <si>
    <t>LEE-ANNE SCRUTON</t>
  </si>
  <si>
    <t>CHANTELLE MANOE</t>
  </si>
  <si>
    <t>ALEX LITTLE</t>
  </si>
  <si>
    <t>BEN FEHLBERG</t>
  </si>
  <si>
    <t>WATER COURSE AVERAGES</t>
  </si>
  <si>
    <t>MAX SCHMIDT</t>
  </si>
  <si>
    <t>CECIL POTTS</t>
  </si>
  <si>
    <t>ARAN LANKOW</t>
  </si>
  <si>
    <t>ZENNON ELS</t>
  </si>
  <si>
    <t>COREY COX</t>
  </si>
  <si>
    <t>ALAN BATES</t>
  </si>
  <si>
    <t>MICHAEL CHUE</t>
  </si>
  <si>
    <t>LACHLAN CHUE</t>
  </si>
  <si>
    <t>SCOTT (NEIL)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</si>
</sst>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Border="1"/>
    <xf numFmtId="2" fontId="0" fillId="0" borderId="0" xfId="0" applyNumberFormat="1"/>
    <xf numFmtId="2" fontId="0" fillId="0" borderId="6" xfId="0" applyNumberFormat="1" applyBorder="1"/>
    <xf numFmtId="2" fontId="0" fillId="0" borderId="7" xfId="0" applyNumberFormat="1" applyBorder="1"/>
    <xf numFmtId="2" fontId="0" fillId="0" borderId="1" xfId="0" applyNumberFormat="1" applyBorder="1" applyAlignment="1">
      <alignment horizontal="center"/>
    </xf>
    <xf numFmtId="2" fontId="0" fillId="0" borderId="4" xfId="0" applyNumberFormat="1" applyBorder="1"/>
    <xf numFmtId="2" fontId="0" fillId="0" borderId="5" xfId="0" applyNumberFormat="1" applyBorder="1"/>
    <xf numFmtId="2" fontId="0" fillId="0" borderId="0" xfId="0" applyNumberFormat="1" applyBorder="1"/>
    <xf numFmtId="2" fontId="0" fillId="0" borderId="2" xfId="0" applyNumberFormat="1" applyBorder="1"/>
    <xf numFmtId="2" fontId="0" fillId="0" borderId="3" xfId="0" applyNumberFormat="1" applyBorder="1"/>
    <xf numFmtId="1" fontId="1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6" xfId="0" applyNumberFormat="1" applyBorder="1"/>
    <xf numFmtId="1" fontId="0" fillId="0" borderId="7" xfId="0" applyNumberFormat="1" applyBorder="1"/>
    <xf numFmtId="1" fontId="0" fillId="0" borderId="1" xfId="0" applyNumberFormat="1" applyBorder="1" applyAlignment="1">
      <alignment horizontal="center"/>
    </xf>
    <xf numFmtId="1" fontId="0" fillId="0" borderId="4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1" fontId="0" fillId="0" borderId="2" xfId="0" applyNumberFormat="1" applyBorder="1"/>
    <xf numFmtId="1" fontId="0" fillId="0" borderId="3" xfId="0" applyNumberFormat="1" applyBorder="1"/>
    <xf numFmtId="1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Border="1"/>
    <xf numFmtId="1" fontId="0" fillId="0" borderId="0" xfId="0" applyNumberFormat="1" applyFill="1" applyBorder="1"/>
    <xf numFmtId="0" fontId="3" fillId="0" borderId="0" xfId="0" applyFont="1"/>
    <xf numFmtId="2" fontId="0" fillId="0" borderId="0" xfId="0" applyNumberFormat="1" applyAlignment="1">
      <alignment horizontal="center"/>
    </xf>
    <xf numFmtId="2" fontId="3" fillId="0" borderId="0" xfId="0" applyNumberFormat="1" applyFont="1"/>
    <xf numFmtId="2" fontId="0" fillId="0" borderId="0" xfId="0" applyNumberFormat="1" applyFont="1"/>
    <xf numFmtId="1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3"/>
  <sheetViews>
    <sheetView topLeftCell="A73" workbookViewId="0">
      <selection activeCell="D167" sqref="D167"/>
    </sheetView>
  </sheetViews>
  <sheetFormatPr defaultRowHeight="15" x14ac:dyDescent="0.25"/>
  <cols>
    <col min="1" max="1" width="10.7109375" customWidth="1"/>
    <col min="2" max="2" width="2.140625" customWidth="1"/>
    <col min="3" max="20" width="6.28515625" customWidth="1"/>
  </cols>
  <sheetData>
    <row r="1" spans="1:20" ht="36" x14ac:dyDescent="0.55000000000000004">
      <c r="A1" s="31" t="s">
        <v>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" customHeight="1" x14ac:dyDescent="0.25">
      <c r="A3" s="32" t="s">
        <v>53</v>
      </c>
      <c r="B3" s="4"/>
      <c r="C3" s="4"/>
      <c r="D3" s="4" t="s">
        <v>1</v>
      </c>
      <c r="E3" s="15">
        <v>28</v>
      </c>
      <c r="F3" s="4"/>
      <c r="G3" s="4" t="s">
        <v>14</v>
      </c>
      <c r="H3" s="4"/>
      <c r="I3" s="4">
        <f>(C8+D8+E8+F8+G8+H8+I8+J8+K8+L8+M8+N8+O8+P8+Q8+R8+S8+T8)/E3</f>
        <v>28.821428571428573</v>
      </c>
      <c r="J3" s="4"/>
      <c r="K3" s="4" t="s">
        <v>57</v>
      </c>
      <c r="L3" s="4"/>
      <c r="M3" s="4">
        <f>(C8+D8+E8+F8+G8+H8+I8+J8+K8)/28</f>
        <v>13.428571428571429</v>
      </c>
      <c r="N3" s="4"/>
      <c r="O3" s="4" t="s">
        <v>58</v>
      </c>
      <c r="P3" s="4"/>
      <c r="Q3" s="4">
        <f>(L8+M8+N8+O8+P8+Q8+R8+S8+T8)/E3</f>
        <v>15.392857142857142</v>
      </c>
      <c r="R3" s="4"/>
      <c r="S3" s="4"/>
      <c r="T3" s="4"/>
    </row>
    <row r="4" spans="1:20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 customHeight="1" x14ac:dyDescent="0.25">
      <c r="A5" s="5" t="s">
        <v>2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5">
      <c r="A6" s="5" t="s">
        <v>3</v>
      </c>
      <c r="B6" s="6"/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 s="18">
        <v>12</v>
      </c>
      <c r="O6" s="18">
        <v>13</v>
      </c>
      <c r="P6" s="18">
        <v>14</v>
      </c>
      <c r="Q6" s="18">
        <v>15</v>
      </c>
      <c r="R6" s="18">
        <v>16</v>
      </c>
      <c r="S6" s="18">
        <v>17</v>
      </c>
      <c r="T6" s="18">
        <v>18</v>
      </c>
    </row>
    <row r="7" spans="1:20" x14ac:dyDescent="0.25">
      <c r="A7" s="5" t="s">
        <v>5</v>
      </c>
      <c r="B7" s="6"/>
      <c r="C7" s="7">
        <f>C8/E3</f>
        <v>1.5357142857142858</v>
      </c>
      <c r="D7" s="7">
        <f>D8/E3</f>
        <v>1.6785714285714286</v>
      </c>
      <c r="E7" s="7">
        <f>E8/E3</f>
        <v>1.3928571428571428</v>
      </c>
      <c r="F7" s="7">
        <f>F8/E3</f>
        <v>1.2857142857142858</v>
      </c>
      <c r="G7" s="7">
        <f>G8/E3</f>
        <v>1.6428571428571428</v>
      </c>
      <c r="H7" s="7">
        <f>H8/E3</f>
        <v>1.3571428571428572</v>
      </c>
      <c r="I7" s="7">
        <f>I8/E3</f>
        <v>1.3571428571428572</v>
      </c>
      <c r="J7" s="7">
        <f>J8/E3</f>
        <v>1.2857142857142858</v>
      </c>
      <c r="K7" s="7">
        <f>K8/E3</f>
        <v>1.8928571428571428</v>
      </c>
      <c r="L7" s="7">
        <f>L8/E3</f>
        <v>1.3214285714285714</v>
      </c>
      <c r="M7" s="7">
        <f>M8/E3</f>
        <v>1.9285714285714286</v>
      </c>
      <c r="N7" s="7">
        <f>N8/E3</f>
        <v>1.7857142857142858</v>
      </c>
      <c r="O7" s="7">
        <f>O8/E3</f>
        <v>1.5</v>
      </c>
      <c r="P7" s="7">
        <f>P8/E3</f>
        <v>2.1785714285714284</v>
      </c>
      <c r="Q7" s="7">
        <f>Q8/E3</f>
        <v>1.5</v>
      </c>
      <c r="R7" s="7">
        <f>R8/E3</f>
        <v>1.5714285714285714</v>
      </c>
      <c r="S7" s="7">
        <f>S8/E3</f>
        <v>1.5714285714285714</v>
      </c>
      <c r="T7" s="7">
        <f>T8/E3</f>
        <v>2.0357142857142856</v>
      </c>
    </row>
    <row r="8" spans="1:20" x14ac:dyDescent="0.25">
      <c r="A8" s="8" t="s">
        <v>4</v>
      </c>
      <c r="B8" s="9"/>
      <c r="C8" s="18">
        <v>43</v>
      </c>
      <c r="D8" s="18">
        <v>47</v>
      </c>
      <c r="E8" s="18">
        <v>39</v>
      </c>
      <c r="F8" s="18">
        <v>36</v>
      </c>
      <c r="G8" s="18">
        <v>46</v>
      </c>
      <c r="H8" s="18">
        <v>38</v>
      </c>
      <c r="I8" s="18">
        <v>38</v>
      </c>
      <c r="J8" s="18">
        <v>36</v>
      </c>
      <c r="K8" s="18">
        <v>53</v>
      </c>
      <c r="L8" s="18">
        <v>37</v>
      </c>
      <c r="M8" s="18">
        <v>54</v>
      </c>
      <c r="N8" s="18">
        <v>50</v>
      </c>
      <c r="O8" s="18">
        <v>42</v>
      </c>
      <c r="P8" s="18">
        <v>61</v>
      </c>
      <c r="Q8" s="18">
        <v>42</v>
      </c>
      <c r="R8" s="18">
        <v>44</v>
      </c>
      <c r="S8" s="18">
        <v>44</v>
      </c>
      <c r="T8" s="18">
        <v>57</v>
      </c>
    </row>
    <row r="9" spans="1:20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5">
      <c r="A10" s="33" t="s">
        <v>55</v>
      </c>
      <c r="B10" s="14"/>
      <c r="C10" s="14"/>
      <c r="D10" s="14" t="s">
        <v>1</v>
      </c>
      <c r="E10" s="15">
        <v>16</v>
      </c>
      <c r="F10" s="14"/>
      <c r="G10" s="14" t="s">
        <v>14</v>
      </c>
      <c r="H10" s="14"/>
      <c r="I10" s="4">
        <f>(C15+D15+E15+F15+G15+H15+I15+J15+K15+L15+M15+N15+O15+P15+Q15+R15+S15+T15)/E10</f>
        <v>35.0625</v>
      </c>
      <c r="J10" s="4"/>
      <c r="K10" s="4" t="s">
        <v>57</v>
      </c>
      <c r="L10" s="4"/>
      <c r="M10" s="4">
        <f>(C15+D15+E15+F15+G15+H15+I15+J15+K15)/E10</f>
        <v>16.875</v>
      </c>
      <c r="N10" s="4"/>
      <c r="O10" s="4" t="s">
        <v>58</v>
      </c>
      <c r="P10" s="4"/>
      <c r="Q10" s="4">
        <f>(L15+M15+N15+O15+P15+Q15+R15+S15+T15)/E10</f>
        <v>18.1875</v>
      </c>
      <c r="R10" s="14"/>
      <c r="S10" s="14"/>
      <c r="T10" s="14"/>
    </row>
    <row r="11" spans="1:20" x14ac:dyDescent="0.25">
      <c r="A11" s="14"/>
      <c r="B11" s="14"/>
      <c r="C11" s="14"/>
      <c r="D11" s="14"/>
      <c r="E11" s="1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4"/>
      <c r="S11" s="14"/>
      <c r="T11" s="14"/>
    </row>
    <row r="12" spans="1:20" x14ac:dyDescent="0.25">
      <c r="A12" s="16" t="s">
        <v>2</v>
      </c>
      <c r="B12" s="1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x14ac:dyDescent="0.25">
      <c r="A13" s="16" t="s">
        <v>3</v>
      </c>
      <c r="B13" s="17"/>
      <c r="C13" s="18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  <c r="N13" s="18">
        <v>12</v>
      </c>
      <c r="O13" s="18">
        <v>13</v>
      </c>
      <c r="P13" s="18">
        <v>14</v>
      </c>
      <c r="Q13" s="18">
        <v>15</v>
      </c>
      <c r="R13" s="18">
        <v>16</v>
      </c>
      <c r="S13" s="18">
        <v>17</v>
      </c>
      <c r="T13" s="18">
        <v>18</v>
      </c>
    </row>
    <row r="14" spans="1:20" x14ac:dyDescent="0.25">
      <c r="A14" s="16" t="s">
        <v>5</v>
      </c>
      <c r="B14" s="17"/>
      <c r="C14" s="7">
        <f>C15/E10</f>
        <v>1.8125</v>
      </c>
      <c r="D14" s="7">
        <f>D15/E10</f>
        <v>1.8125</v>
      </c>
      <c r="E14" s="7">
        <f>E15/E10</f>
        <v>1.8125</v>
      </c>
      <c r="F14" s="7">
        <f>F15/E10</f>
        <v>1.8125</v>
      </c>
      <c r="G14" s="7">
        <f>G15/E10</f>
        <v>1.6875</v>
      </c>
      <c r="H14" s="7">
        <f>H15/E10</f>
        <v>2.1875</v>
      </c>
      <c r="I14" s="7">
        <f>I15/E10</f>
        <v>2.125</v>
      </c>
      <c r="J14" s="7">
        <f>J15/E10</f>
        <v>1.75</v>
      </c>
      <c r="K14" s="7">
        <f>K15/E10</f>
        <v>1.875</v>
      </c>
      <c r="L14" s="7">
        <f>L15/E10</f>
        <v>1.875</v>
      </c>
      <c r="M14" s="7">
        <f>M15/E10</f>
        <v>2.1875</v>
      </c>
      <c r="N14" s="7">
        <f>N15/E10</f>
        <v>2.125</v>
      </c>
      <c r="O14" s="7">
        <f>O15/E10</f>
        <v>2.3125</v>
      </c>
      <c r="P14" s="7">
        <f>P15/E10</f>
        <v>2.25</v>
      </c>
      <c r="Q14" s="7">
        <f>Q15/E10</f>
        <v>1.75</v>
      </c>
      <c r="R14" s="7">
        <f>R15/E10</f>
        <v>2</v>
      </c>
      <c r="S14" s="7">
        <f>S15/E10</f>
        <v>1.3125</v>
      </c>
      <c r="T14" s="7">
        <f>T15/E10</f>
        <v>2.375</v>
      </c>
    </row>
    <row r="15" spans="1:20" x14ac:dyDescent="0.25">
      <c r="A15" s="19" t="s">
        <v>4</v>
      </c>
      <c r="B15" s="20"/>
      <c r="C15" s="18">
        <v>29</v>
      </c>
      <c r="D15" s="18">
        <v>29</v>
      </c>
      <c r="E15" s="18">
        <v>29</v>
      </c>
      <c r="F15" s="18">
        <v>29</v>
      </c>
      <c r="G15" s="18">
        <v>27</v>
      </c>
      <c r="H15" s="18">
        <v>35</v>
      </c>
      <c r="I15" s="18">
        <v>34</v>
      </c>
      <c r="J15" s="18">
        <v>28</v>
      </c>
      <c r="K15" s="18">
        <v>30</v>
      </c>
      <c r="L15" s="18">
        <v>30</v>
      </c>
      <c r="M15" s="18">
        <v>35</v>
      </c>
      <c r="N15" s="18">
        <v>34</v>
      </c>
      <c r="O15" s="18">
        <v>37</v>
      </c>
      <c r="P15" s="18">
        <v>36</v>
      </c>
      <c r="Q15" s="18">
        <v>28</v>
      </c>
      <c r="R15" s="18">
        <v>32</v>
      </c>
      <c r="S15" s="18">
        <v>21</v>
      </c>
      <c r="T15" s="18">
        <v>38</v>
      </c>
    </row>
    <row r="16" spans="1:2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33" t="s">
        <v>56</v>
      </c>
      <c r="B17" s="14"/>
      <c r="C17" s="14"/>
      <c r="D17" s="14" t="s">
        <v>1</v>
      </c>
      <c r="E17" s="15">
        <v>16</v>
      </c>
      <c r="F17" s="14"/>
      <c r="G17" s="14" t="s">
        <v>14</v>
      </c>
      <c r="H17" s="14"/>
      <c r="I17" s="4">
        <f>(C22+D22+E22+F22+G22+H22+I22+J22+K22+L22+M22+N22+O22+P22+Q22+R22+S22+T22)/E17</f>
        <v>35.4375</v>
      </c>
      <c r="J17" s="4"/>
      <c r="K17" s="4" t="s">
        <v>57</v>
      </c>
      <c r="L17" s="4"/>
      <c r="M17" s="4">
        <f>(C22+D22+E22+F22+G22+H22+I22+J22+K22)/E17</f>
        <v>17.75</v>
      </c>
      <c r="N17" s="4"/>
      <c r="O17" s="4" t="s">
        <v>58</v>
      </c>
      <c r="P17" s="4"/>
      <c r="Q17" s="4">
        <f>(L22+M22+N22+O22+P22+Q22+R22+S22+T22)/E17</f>
        <v>17.6875</v>
      </c>
      <c r="R17" s="14"/>
      <c r="S17" s="14"/>
      <c r="T17" s="14"/>
    </row>
    <row r="18" spans="1:20" x14ac:dyDescent="0.25">
      <c r="A18" s="14"/>
      <c r="B18" s="14"/>
      <c r="C18" s="14"/>
      <c r="D18" s="14"/>
      <c r="E18" s="1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4"/>
      <c r="S18" s="14"/>
      <c r="T18" s="14"/>
    </row>
    <row r="19" spans="1:20" x14ac:dyDescent="0.25">
      <c r="A19" s="16" t="s">
        <v>2</v>
      </c>
      <c r="B19" s="1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x14ac:dyDescent="0.25">
      <c r="A20" s="16" t="s">
        <v>3</v>
      </c>
      <c r="B20" s="17"/>
      <c r="C20" s="18">
        <v>1</v>
      </c>
      <c r="D20" s="18">
        <v>2</v>
      </c>
      <c r="E20" s="18">
        <v>3</v>
      </c>
      <c r="F20" s="18">
        <v>4</v>
      </c>
      <c r="G20" s="18">
        <v>5</v>
      </c>
      <c r="H20" s="18">
        <v>6</v>
      </c>
      <c r="I20" s="18">
        <v>7</v>
      </c>
      <c r="J20" s="18">
        <v>8</v>
      </c>
      <c r="K20" s="18">
        <v>9</v>
      </c>
      <c r="L20" s="18">
        <v>10</v>
      </c>
      <c r="M20" s="18">
        <v>11</v>
      </c>
      <c r="N20" s="18">
        <v>12</v>
      </c>
      <c r="O20" s="18">
        <v>13</v>
      </c>
      <c r="P20" s="18">
        <v>14</v>
      </c>
      <c r="Q20" s="18">
        <v>15</v>
      </c>
      <c r="R20" s="18">
        <v>16</v>
      </c>
      <c r="S20" s="18">
        <v>17</v>
      </c>
      <c r="T20" s="18">
        <v>18</v>
      </c>
    </row>
    <row r="21" spans="1:20" x14ac:dyDescent="0.25">
      <c r="A21" s="16" t="s">
        <v>5</v>
      </c>
      <c r="B21" s="17"/>
      <c r="C21" s="7">
        <f>C22/E17</f>
        <v>1.875</v>
      </c>
      <c r="D21" s="7">
        <f>D22/E17</f>
        <v>1.9375</v>
      </c>
      <c r="E21" s="7">
        <f>E22/E17</f>
        <v>1.8125</v>
      </c>
      <c r="F21" s="7">
        <f>F22/E17</f>
        <v>2.0625</v>
      </c>
      <c r="G21" s="7">
        <f>G22/E17</f>
        <v>1.875</v>
      </c>
      <c r="H21" s="7">
        <f>H22/E17</f>
        <v>1.9375</v>
      </c>
      <c r="I21" s="7">
        <f>I22/E17</f>
        <v>2.125</v>
      </c>
      <c r="J21" s="7">
        <f>J22/E17</f>
        <v>1.9375</v>
      </c>
      <c r="K21" s="7">
        <f>K22/E17</f>
        <v>2.1875</v>
      </c>
      <c r="L21" s="7">
        <f>L22/E17</f>
        <v>1.875</v>
      </c>
      <c r="M21" s="7">
        <f>M22/E17</f>
        <v>2.3125</v>
      </c>
      <c r="N21" s="7">
        <f>N22/E17</f>
        <v>1.8125</v>
      </c>
      <c r="O21" s="7">
        <f>O22/E17</f>
        <v>2.25</v>
      </c>
      <c r="P21" s="7">
        <f>P22/E17</f>
        <v>2.375</v>
      </c>
      <c r="Q21" s="7">
        <f>Q22/E17</f>
        <v>1.5625</v>
      </c>
      <c r="R21" s="7">
        <f>R22/E17</f>
        <v>2.0625</v>
      </c>
      <c r="S21" s="7">
        <f>S22/E17</f>
        <v>1.1875</v>
      </c>
      <c r="T21" s="7">
        <f>T22/E17</f>
        <v>2.25</v>
      </c>
    </row>
    <row r="22" spans="1:20" x14ac:dyDescent="0.25">
      <c r="A22" s="19" t="s">
        <v>4</v>
      </c>
      <c r="B22" s="20"/>
      <c r="C22" s="18">
        <v>30</v>
      </c>
      <c r="D22" s="18">
        <v>31</v>
      </c>
      <c r="E22" s="18">
        <v>29</v>
      </c>
      <c r="F22" s="18">
        <v>33</v>
      </c>
      <c r="G22" s="18">
        <v>30</v>
      </c>
      <c r="H22" s="18">
        <v>31</v>
      </c>
      <c r="I22" s="18">
        <v>34</v>
      </c>
      <c r="J22" s="18">
        <v>31</v>
      </c>
      <c r="K22" s="18">
        <v>35</v>
      </c>
      <c r="L22" s="18">
        <v>30</v>
      </c>
      <c r="M22" s="18">
        <v>37</v>
      </c>
      <c r="N22" s="18">
        <v>29</v>
      </c>
      <c r="O22" s="18">
        <v>36</v>
      </c>
      <c r="P22" s="18">
        <v>38</v>
      </c>
      <c r="Q22" s="18">
        <v>25</v>
      </c>
      <c r="R22" s="18">
        <v>33</v>
      </c>
      <c r="S22" s="18">
        <v>19</v>
      </c>
      <c r="T22" s="18">
        <v>36</v>
      </c>
    </row>
    <row r="23" spans="1:20" x14ac:dyDescent="0.2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x14ac:dyDescent="0.25">
      <c r="A24" s="32" t="s">
        <v>59</v>
      </c>
      <c r="B24" s="4"/>
      <c r="C24" s="4"/>
      <c r="D24" s="4" t="s">
        <v>1</v>
      </c>
      <c r="E24" s="15">
        <v>28</v>
      </c>
      <c r="F24" s="4"/>
      <c r="G24" s="4" t="s">
        <v>14</v>
      </c>
      <c r="H24" s="4"/>
      <c r="I24" s="4">
        <f>(C29+D29+E29+F29+G29+H29+I29+J29+K29+L29+M29+N29+O29+P29+Q29+R29+S29+T29)/E24</f>
        <v>29.142857142857142</v>
      </c>
      <c r="J24" s="4"/>
      <c r="K24" s="4" t="s">
        <v>57</v>
      </c>
      <c r="L24" s="4"/>
      <c r="M24" s="4">
        <f>(C29+D29+E29+F29+G29+H29+I29+J29+K29)/E24</f>
        <v>14.464285714285714</v>
      </c>
      <c r="N24" s="4"/>
      <c r="O24" s="4" t="s">
        <v>58</v>
      </c>
      <c r="P24" s="4"/>
      <c r="Q24" s="4">
        <f>(L29+M29+N29+O29+P29+Q29+R29+S29+T29)/E24</f>
        <v>14.678571428571429</v>
      </c>
      <c r="R24" s="4"/>
      <c r="S24" s="4"/>
      <c r="T24" s="4"/>
    </row>
    <row r="25" spans="1:2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5" t="s">
        <v>2</v>
      </c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5" t="s">
        <v>3</v>
      </c>
      <c r="B27" s="6"/>
      <c r="C27" s="18">
        <v>1</v>
      </c>
      <c r="D27" s="18">
        <v>2</v>
      </c>
      <c r="E27" s="18">
        <v>3</v>
      </c>
      <c r="F27" s="18">
        <v>4</v>
      </c>
      <c r="G27" s="18">
        <v>5</v>
      </c>
      <c r="H27" s="18">
        <v>6</v>
      </c>
      <c r="I27" s="18">
        <v>7</v>
      </c>
      <c r="J27" s="18">
        <v>8</v>
      </c>
      <c r="K27" s="18">
        <v>9</v>
      </c>
      <c r="L27" s="18">
        <v>10</v>
      </c>
      <c r="M27" s="18">
        <v>11</v>
      </c>
      <c r="N27" s="18">
        <v>12</v>
      </c>
      <c r="O27" s="18">
        <v>13</v>
      </c>
      <c r="P27" s="18">
        <v>14</v>
      </c>
      <c r="Q27" s="18">
        <v>15</v>
      </c>
      <c r="R27" s="18">
        <v>16</v>
      </c>
      <c r="S27" s="18">
        <v>17</v>
      </c>
      <c r="T27" s="18">
        <v>18</v>
      </c>
    </row>
    <row r="28" spans="1:20" x14ac:dyDescent="0.25">
      <c r="A28" s="5" t="s">
        <v>5</v>
      </c>
      <c r="B28" s="6"/>
      <c r="C28" s="7">
        <f>C29/E24</f>
        <v>1.5714285714285714</v>
      </c>
      <c r="D28" s="7">
        <f>D29/E24</f>
        <v>1.5357142857142858</v>
      </c>
      <c r="E28" s="7">
        <f>E29/E24</f>
        <v>1.6785714285714286</v>
      </c>
      <c r="F28" s="7">
        <f>F29/E24</f>
        <v>1.1785714285714286</v>
      </c>
      <c r="G28" s="7">
        <f>G29/E24</f>
        <v>1.75</v>
      </c>
      <c r="H28" s="7">
        <f>H29/E24</f>
        <v>1.6785714285714286</v>
      </c>
      <c r="I28" s="7">
        <f>I29/E24</f>
        <v>1.7857142857142858</v>
      </c>
      <c r="J28" s="7">
        <f>J29/E24</f>
        <v>1.3928571428571428</v>
      </c>
      <c r="K28" s="7">
        <f>K29/E24</f>
        <v>1.8928571428571428</v>
      </c>
      <c r="L28" s="7">
        <f>L29/E24</f>
        <v>1.3571428571428572</v>
      </c>
      <c r="M28" s="7">
        <f>M29/E24</f>
        <v>1.75</v>
      </c>
      <c r="N28" s="7">
        <f>N29/E24</f>
        <v>1.8214285714285714</v>
      </c>
      <c r="O28" s="7">
        <f>O29/E24</f>
        <v>1.6071428571428572</v>
      </c>
      <c r="P28" s="7">
        <f>P29/E24</f>
        <v>2.1785714285714284</v>
      </c>
      <c r="Q28" s="7">
        <f>Q29/E24</f>
        <v>1.5714285714285714</v>
      </c>
      <c r="R28" s="7">
        <f>R29/E24</f>
        <v>1.25</v>
      </c>
      <c r="S28" s="7">
        <f>S29/E24</f>
        <v>1.3214285714285714</v>
      </c>
      <c r="T28" s="7">
        <f>T29/E24</f>
        <v>1.8214285714285714</v>
      </c>
    </row>
    <row r="29" spans="1:20" x14ac:dyDescent="0.25">
      <c r="A29" s="8" t="s">
        <v>4</v>
      </c>
      <c r="B29" s="9"/>
      <c r="C29" s="18">
        <v>44</v>
      </c>
      <c r="D29" s="18">
        <v>43</v>
      </c>
      <c r="E29" s="18">
        <v>47</v>
      </c>
      <c r="F29" s="18">
        <v>33</v>
      </c>
      <c r="G29" s="18">
        <v>49</v>
      </c>
      <c r="H29" s="18">
        <v>47</v>
      </c>
      <c r="I29" s="18">
        <v>50</v>
      </c>
      <c r="J29" s="18">
        <v>39</v>
      </c>
      <c r="K29" s="18">
        <v>53</v>
      </c>
      <c r="L29" s="18">
        <v>38</v>
      </c>
      <c r="M29" s="18">
        <v>49</v>
      </c>
      <c r="N29" s="18">
        <v>51</v>
      </c>
      <c r="O29" s="18">
        <v>45</v>
      </c>
      <c r="P29" s="18">
        <v>61</v>
      </c>
      <c r="Q29" s="18">
        <v>44</v>
      </c>
      <c r="R29" s="18">
        <v>35</v>
      </c>
      <c r="S29" s="18">
        <v>37</v>
      </c>
      <c r="T29" s="18">
        <v>51</v>
      </c>
    </row>
    <row r="30" spans="1:20" x14ac:dyDescent="0.25">
      <c r="A30" s="10"/>
      <c r="B30" s="1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x14ac:dyDescent="0.25">
      <c r="A31" s="10"/>
      <c r="B31" s="1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32" t="s">
        <v>60</v>
      </c>
      <c r="B33" s="4"/>
      <c r="C33" s="4"/>
      <c r="D33" s="4" t="s">
        <v>1</v>
      </c>
      <c r="E33" s="15">
        <v>28</v>
      </c>
      <c r="F33" s="4"/>
      <c r="G33" s="4" t="s">
        <v>14</v>
      </c>
      <c r="H33" s="4"/>
      <c r="I33" s="4">
        <f>(C38+D38+E38+F38+G38+H38+I38+J38+K38+L38+M38+N38+O38+P38+Q38+R38+S38+T38)/E33</f>
        <v>30.428571428571427</v>
      </c>
      <c r="J33" s="4"/>
      <c r="K33" s="4" t="s">
        <v>57</v>
      </c>
      <c r="L33" s="4"/>
      <c r="M33" s="4">
        <f>(C38+D38+E38+F38+G38+H38+I38+J38+K38)/E33</f>
        <v>15.642857142857142</v>
      </c>
      <c r="N33" s="4"/>
      <c r="O33" s="4" t="s">
        <v>58</v>
      </c>
      <c r="P33" s="4"/>
      <c r="Q33" s="4">
        <f>(L38+M38+N38+O38+P38+Q38+R38+S38+T38)/E33</f>
        <v>14.785714285714286</v>
      </c>
      <c r="R33" s="4"/>
      <c r="S33" s="4"/>
      <c r="T33" s="4"/>
    </row>
    <row r="34" spans="1:2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5" t="s">
        <v>2</v>
      </c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5" t="s">
        <v>3</v>
      </c>
      <c r="B36" s="6"/>
      <c r="C36" s="18">
        <v>1</v>
      </c>
      <c r="D36" s="18">
        <v>2</v>
      </c>
      <c r="E36" s="18">
        <v>3</v>
      </c>
      <c r="F36" s="18">
        <v>4</v>
      </c>
      <c r="G36" s="18">
        <v>5</v>
      </c>
      <c r="H36" s="18">
        <v>6</v>
      </c>
      <c r="I36" s="18">
        <v>7</v>
      </c>
      <c r="J36" s="18">
        <v>8</v>
      </c>
      <c r="K36" s="18">
        <v>9</v>
      </c>
      <c r="L36" s="18">
        <v>10</v>
      </c>
      <c r="M36" s="18">
        <v>11</v>
      </c>
      <c r="N36" s="18">
        <v>12</v>
      </c>
      <c r="O36" s="18">
        <v>13</v>
      </c>
      <c r="P36" s="18">
        <v>14</v>
      </c>
      <c r="Q36" s="18">
        <v>15</v>
      </c>
      <c r="R36" s="18">
        <v>16</v>
      </c>
      <c r="S36" s="18">
        <v>17</v>
      </c>
      <c r="T36" s="18">
        <v>18</v>
      </c>
    </row>
    <row r="37" spans="1:20" x14ac:dyDescent="0.25">
      <c r="A37" s="5" t="s">
        <v>5</v>
      </c>
      <c r="B37" s="6"/>
      <c r="C37" s="7">
        <f>C38/E33</f>
        <v>1.5357142857142858</v>
      </c>
      <c r="D37" s="7">
        <f>D38/E33</f>
        <v>1.75</v>
      </c>
      <c r="E37" s="7">
        <f>E38/E33</f>
        <v>1.5714285714285714</v>
      </c>
      <c r="F37" s="7">
        <f>F38/E33</f>
        <v>1.6428571428571428</v>
      </c>
      <c r="G37" s="7">
        <f>G38/E33</f>
        <v>1.7857142857142858</v>
      </c>
      <c r="H37" s="7">
        <f>H38/E33</f>
        <v>1.7857142857142858</v>
      </c>
      <c r="I37" s="7">
        <f>I38/E33</f>
        <v>1.6071428571428572</v>
      </c>
      <c r="J37" s="7">
        <f>J38/E33</f>
        <v>1.5357142857142858</v>
      </c>
      <c r="K37" s="7">
        <f>K38/E33</f>
        <v>2.4285714285714284</v>
      </c>
      <c r="L37" s="7">
        <f>L38/E33</f>
        <v>1.4285714285714286</v>
      </c>
      <c r="M37" s="7">
        <f>M38/E33</f>
        <v>2</v>
      </c>
      <c r="N37" s="7">
        <f>N38/E33</f>
        <v>1.6428571428571428</v>
      </c>
      <c r="O37" s="7">
        <f>O38/E33</f>
        <v>1.5714285714285714</v>
      </c>
      <c r="P37" s="7">
        <f>P38/E33</f>
        <v>1.9285714285714286</v>
      </c>
      <c r="Q37" s="7">
        <f>Q38/E33</f>
        <v>1.5</v>
      </c>
      <c r="R37" s="7">
        <f>R38/E33</f>
        <v>1.6071428571428572</v>
      </c>
      <c r="S37" s="7">
        <f>S38/E33</f>
        <v>1.0714285714285714</v>
      </c>
      <c r="T37" s="7">
        <f>T38/E33</f>
        <v>2.0357142857142856</v>
      </c>
    </row>
    <row r="38" spans="1:20" x14ac:dyDescent="0.25">
      <c r="A38" s="8" t="s">
        <v>4</v>
      </c>
      <c r="B38" s="9"/>
      <c r="C38" s="18">
        <v>43</v>
      </c>
      <c r="D38" s="18">
        <v>49</v>
      </c>
      <c r="E38" s="18">
        <v>44</v>
      </c>
      <c r="F38" s="18">
        <v>46</v>
      </c>
      <c r="G38" s="18">
        <v>50</v>
      </c>
      <c r="H38" s="18">
        <v>50</v>
      </c>
      <c r="I38" s="18">
        <v>45</v>
      </c>
      <c r="J38" s="18">
        <v>43</v>
      </c>
      <c r="K38" s="18">
        <v>68</v>
      </c>
      <c r="L38" s="18">
        <v>40</v>
      </c>
      <c r="M38" s="18">
        <v>56</v>
      </c>
      <c r="N38" s="18">
        <v>46</v>
      </c>
      <c r="O38" s="18">
        <v>44</v>
      </c>
      <c r="P38" s="18">
        <v>54</v>
      </c>
      <c r="Q38" s="18">
        <v>42</v>
      </c>
      <c r="R38" s="18">
        <v>45</v>
      </c>
      <c r="S38" s="18">
        <v>30</v>
      </c>
      <c r="T38" s="18">
        <v>57</v>
      </c>
    </row>
    <row r="39" spans="1:20" ht="9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32" t="s">
        <v>61</v>
      </c>
      <c r="B40" s="4"/>
      <c r="C40" s="4"/>
      <c r="D40" s="4" t="s">
        <v>1</v>
      </c>
      <c r="E40" s="15">
        <v>24</v>
      </c>
      <c r="F40" s="4"/>
      <c r="G40" s="4" t="s">
        <v>14</v>
      </c>
      <c r="H40" s="4"/>
      <c r="I40" s="4">
        <f>(C45+D45+E45+F45+G45+H45+I45+J45+K45+L45+M45+N45+O45+P45+Q45+R45+S45+T45)/E40</f>
        <v>34</v>
      </c>
      <c r="J40" s="4"/>
      <c r="K40" s="4" t="s">
        <v>57</v>
      </c>
      <c r="L40" s="4"/>
      <c r="M40" s="4">
        <f>(C45+D45+E45+F45+G45+H45+I45+J45+K45)/E40</f>
        <v>17.416666666666668</v>
      </c>
      <c r="N40" s="4"/>
      <c r="O40" s="4" t="s">
        <v>58</v>
      </c>
      <c r="P40" s="4"/>
      <c r="Q40" s="4">
        <f>(L45+M45+N45+O45+P45+Q45+R45+S45+T45)/E40</f>
        <v>16.583333333333332</v>
      </c>
      <c r="R40" s="4"/>
      <c r="S40" s="4"/>
      <c r="T40" s="4"/>
    </row>
    <row r="41" spans="1:2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5">
      <c r="A42" s="5" t="s">
        <v>2</v>
      </c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5">
      <c r="A43" s="5" t="s">
        <v>3</v>
      </c>
      <c r="B43" s="6"/>
      <c r="C43" s="18">
        <v>1</v>
      </c>
      <c r="D43" s="18">
        <v>2</v>
      </c>
      <c r="E43" s="18">
        <v>3</v>
      </c>
      <c r="F43" s="18">
        <v>4</v>
      </c>
      <c r="G43" s="18">
        <v>5</v>
      </c>
      <c r="H43" s="18">
        <v>6</v>
      </c>
      <c r="I43" s="18">
        <v>7</v>
      </c>
      <c r="J43" s="18">
        <v>8</v>
      </c>
      <c r="K43" s="18">
        <v>9</v>
      </c>
      <c r="L43" s="18">
        <v>10</v>
      </c>
      <c r="M43" s="18">
        <v>11</v>
      </c>
      <c r="N43" s="18">
        <v>12</v>
      </c>
      <c r="O43" s="18">
        <v>13</v>
      </c>
      <c r="P43" s="18">
        <v>14</v>
      </c>
      <c r="Q43" s="18">
        <v>15</v>
      </c>
      <c r="R43" s="18">
        <v>16</v>
      </c>
      <c r="S43" s="18">
        <v>17</v>
      </c>
      <c r="T43" s="18">
        <v>18</v>
      </c>
    </row>
    <row r="44" spans="1:20" x14ac:dyDescent="0.25">
      <c r="A44" s="5" t="s">
        <v>5</v>
      </c>
      <c r="B44" s="6"/>
      <c r="C44" s="7">
        <f>C45/E40</f>
        <v>1.7083333333333333</v>
      </c>
      <c r="D44" s="7">
        <f>D45/E40</f>
        <v>1.7916666666666667</v>
      </c>
      <c r="E44" s="7">
        <f>E45/E40</f>
        <v>1.6666666666666667</v>
      </c>
      <c r="F44" s="7">
        <f>F45/E40</f>
        <v>1.8333333333333333</v>
      </c>
      <c r="G44" s="7">
        <f>G45/E40</f>
        <v>1.7916666666666667</v>
      </c>
      <c r="H44" s="7">
        <f>H45/E40</f>
        <v>1.9583333333333333</v>
      </c>
      <c r="I44" s="7">
        <f>I45/E40</f>
        <v>1.9166666666666667</v>
      </c>
      <c r="J44" s="7">
        <f>J45/E40</f>
        <v>1.9166666666666667</v>
      </c>
      <c r="K44" s="7">
        <f>K45/E40</f>
        <v>2.8333333333333335</v>
      </c>
      <c r="L44" s="7">
        <f>L45/E40</f>
        <v>1.5416666666666667</v>
      </c>
      <c r="M44" s="7">
        <f>M45/E40</f>
        <v>2.375</v>
      </c>
      <c r="N44" s="7">
        <f>N45/E40</f>
        <v>1.875</v>
      </c>
      <c r="O44" s="7">
        <f>O45/E40</f>
        <v>1.6666666666666667</v>
      </c>
      <c r="P44" s="7">
        <f>P45/E40</f>
        <v>2.2916666666666665</v>
      </c>
      <c r="Q44" s="7">
        <f>Q45/E40</f>
        <v>1.5416666666666667</v>
      </c>
      <c r="R44" s="7">
        <f>R45/E40</f>
        <v>1.7916666666666667</v>
      </c>
      <c r="S44" s="7">
        <f>S45/E40</f>
        <v>1.3333333333333333</v>
      </c>
      <c r="T44" s="7">
        <f>T45/E40</f>
        <v>2.1666666666666665</v>
      </c>
    </row>
    <row r="45" spans="1:20" x14ac:dyDescent="0.25">
      <c r="A45" s="8" t="s">
        <v>4</v>
      </c>
      <c r="B45" s="9"/>
      <c r="C45" s="18">
        <v>41</v>
      </c>
      <c r="D45" s="18">
        <v>43</v>
      </c>
      <c r="E45" s="18">
        <v>40</v>
      </c>
      <c r="F45" s="18">
        <v>44</v>
      </c>
      <c r="G45" s="18">
        <v>43</v>
      </c>
      <c r="H45" s="18">
        <v>47</v>
      </c>
      <c r="I45" s="18">
        <v>46</v>
      </c>
      <c r="J45" s="18">
        <v>46</v>
      </c>
      <c r="K45" s="18">
        <v>68</v>
      </c>
      <c r="L45" s="18">
        <v>37</v>
      </c>
      <c r="M45" s="18">
        <v>57</v>
      </c>
      <c r="N45" s="18">
        <v>45</v>
      </c>
      <c r="O45" s="18">
        <v>40</v>
      </c>
      <c r="P45" s="18">
        <v>55</v>
      </c>
      <c r="Q45" s="18">
        <v>37</v>
      </c>
      <c r="R45" s="18">
        <v>43</v>
      </c>
      <c r="S45" s="18">
        <v>32</v>
      </c>
      <c r="T45" s="18">
        <v>52</v>
      </c>
    </row>
    <row r="46" spans="1:20" ht="13.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32" t="s">
        <v>75</v>
      </c>
      <c r="B47" s="4"/>
      <c r="C47" s="4"/>
      <c r="D47" s="4" t="s">
        <v>1</v>
      </c>
      <c r="E47" s="15">
        <v>8</v>
      </c>
      <c r="F47" s="4"/>
      <c r="G47" s="4" t="s">
        <v>14</v>
      </c>
      <c r="H47" s="4"/>
      <c r="I47" s="4">
        <f>(C52+D52+E52+F52+G52+H52+I52+J52+K52+L52+M52+N52+O52+P52+Q52+R52+S52+T52)/E47</f>
        <v>32.625</v>
      </c>
      <c r="J47" s="4"/>
      <c r="K47" s="4" t="s">
        <v>57</v>
      </c>
      <c r="L47" s="4"/>
      <c r="M47" s="4">
        <f>(C52+D52+E52+F52+G52+H52+I52+J52+K52)/E47</f>
        <v>15.875</v>
      </c>
      <c r="N47" s="4"/>
      <c r="O47" s="4" t="s">
        <v>58</v>
      </c>
      <c r="P47" s="4"/>
      <c r="Q47" s="4">
        <f>(L52+M52+N52+O52+P52+Q52+R52+S52+T52)/E47</f>
        <v>16.75</v>
      </c>
      <c r="R47" s="4"/>
      <c r="S47" s="4"/>
      <c r="T47" s="4"/>
    </row>
    <row r="48" spans="1:2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25">
      <c r="A49" s="5" t="s">
        <v>2</v>
      </c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5">
      <c r="A50" s="5" t="s">
        <v>3</v>
      </c>
      <c r="B50" s="6"/>
      <c r="C50" s="18">
        <v>1</v>
      </c>
      <c r="D50" s="18">
        <v>2</v>
      </c>
      <c r="E50" s="18">
        <v>3</v>
      </c>
      <c r="F50" s="18">
        <v>4</v>
      </c>
      <c r="G50" s="18">
        <v>5</v>
      </c>
      <c r="H50" s="18">
        <v>6</v>
      </c>
      <c r="I50" s="18">
        <v>7</v>
      </c>
      <c r="J50" s="18">
        <v>8</v>
      </c>
      <c r="K50" s="18">
        <v>9</v>
      </c>
      <c r="L50" s="18">
        <v>10</v>
      </c>
      <c r="M50" s="18">
        <v>11</v>
      </c>
      <c r="N50" s="18">
        <v>12</v>
      </c>
      <c r="O50" s="18">
        <v>13</v>
      </c>
      <c r="P50" s="18">
        <v>14</v>
      </c>
      <c r="Q50" s="18">
        <v>15</v>
      </c>
      <c r="R50" s="18">
        <v>16</v>
      </c>
      <c r="S50" s="18">
        <v>17</v>
      </c>
      <c r="T50" s="18">
        <v>18</v>
      </c>
    </row>
    <row r="51" spans="1:20" x14ac:dyDescent="0.25">
      <c r="A51" s="5" t="s">
        <v>5</v>
      </c>
      <c r="B51" s="6"/>
      <c r="C51" s="7">
        <f>C52/E47</f>
        <v>1.75</v>
      </c>
      <c r="D51" s="7">
        <f>D52/E47</f>
        <v>1.625</v>
      </c>
      <c r="E51" s="7">
        <f>E52/E47</f>
        <v>1.875</v>
      </c>
      <c r="F51" s="7">
        <f>F52/E47</f>
        <v>2</v>
      </c>
      <c r="G51" s="7">
        <f>G52/E47</f>
        <v>1.875</v>
      </c>
      <c r="H51" s="7">
        <f>H52/E47</f>
        <v>2.125</v>
      </c>
      <c r="I51" s="7">
        <f>I52/E47</f>
        <v>1.875</v>
      </c>
      <c r="J51" s="7">
        <f>J52/E47</f>
        <v>1.375</v>
      </c>
      <c r="K51" s="7">
        <f>K52/E47</f>
        <v>1.375</v>
      </c>
      <c r="L51" s="7">
        <f>L52/E47</f>
        <v>1.875</v>
      </c>
      <c r="M51" s="7">
        <f>M52/E47</f>
        <v>2.125</v>
      </c>
      <c r="N51" s="7">
        <f>N52/E47</f>
        <v>1.875</v>
      </c>
      <c r="O51" s="7">
        <f>O52/E47</f>
        <v>1.75</v>
      </c>
      <c r="P51" s="7">
        <f>P52/E47</f>
        <v>2.125</v>
      </c>
      <c r="Q51" s="7">
        <f>Q52/E47</f>
        <v>1.125</v>
      </c>
      <c r="R51" s="7">
        <f>R52/E47</f>
        <v>1.75</v>
      </c>
      <c r="S51" s="7">
        <f>S52/E47</f>
        <v>1.25</v>
      </c>
      <c r="T51" s="7">
        <f>T52/E47</f>
        <v>2.875</v>
      </c>
    </row>
    <row r="52" spans="1:20" x14ac:dyDescent="0.25">
      <c r="A52" s="8" t="s">
        <v>4</v>
      </c>
      <c r="B52" s="9"/>
      <c r="C52" s="18">
        <v>14</v>
      </c>
      <c r="D52" s="18">
        <v>13</v>
      </c>
      <c r="E52" s="18">
        <v>15</v>
      </c>
      <c r="F52" s="18">
        <v>16</v>
      </c>
      <c r="G52" s="18">
        <v>15</v>
      </c>
      <c r="H52" s="18">
        <v>17</v>
      </c>
      <c r="I52" s="18">
        <v>15</v>
      </c>
      <c r="J52" s="18">
        <v>11</v>
      </c>
      <c r="K52" s="18">
        <v>11</v>
      </c>
      <c r="L52" s="18">
        <v>15</v>
      </c>
      <c r="M52" s="18">
        <v>17</v>
      </c>
      <c r="N52" s="18">
        <v>15</v>
      </c>
      <c r="O52" s="18">
        <v>14</v>
      </c>
      <c r="P52" s="18">
        <v>17</v>
      </c>
      <c r="Q52" s="18">
        <v>9</v>
      </c>
      <c r="R52" s="18">
        <v>14</v>
      </c>
      <c r="S52" s="18">
        <v>10</v>
      </c>
      <c r="T52" s="18">
        <v>23</v>
      </c>
    </row>
    <row r="53" spans="1:20" ht="13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5">
      <c r="A54" s="32" t="s">
        <v>62</v>
      </c>
      <c r="B54" s="4"/>
      <c r="C54" s="4"/>
      <c r="D54" s="4" t="s">
        <v>1</v>
      </c>
      <c r="E54" s="15">
        <v>28</v>
      </c>
      <c r="F54" s="4"/>
      <c r="G54" s="4" t="s">
        <v>14</v>
      </c>
      <c r="H54" s="4"/>
      <c r="I54" s="4">
        <f>(C59+D59+E59+F59+G59+H59+I59+J59+K59+L59+M59+N59+O59+P59+Q59+R59+S59+T59)/E54</f>
        <v>29.571428571428573</v>
      </c>
      <c r="J54" s="4"/>
      <c r="K54" s="4" t="s">
        <v>57</v>
      </c>
      <c r="L54" s="4"/>
      <c r="M54" s="4">
        <f>(C59+D59+E59+F59+G59+H59+I59+J59+K59)/E54</f>
        <v>14.464285714285714</v>
      </c>
      <c r="N54" s="4"/>
      <c r="O54" s="4" t="s">
        <v>58</v>
      </c>
      <c r="P54" s="4"/>
      <c r="Q54" s="4">
        <f>(L59+M59+N59+O59+P59+Q59+R59+S59+T59)/E54</f>
        <v>15.107142857142858</v>
      </c>
      <c r="R54" s="4"/>
      <c r="S54" s="4"/>
      <c r="T54" s="4"/>
    </row>
    <row r="55" spans="1:2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5">
      <c r="A56" s="5" t="s">
        <v>2</v>
      </c>
      <c r="B56" s="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25">
      <c r="A57" s="5" t="s">
        <v>3</v>
      </c>
      <c r="B57" s="6"/>
      <c r="C57" s="18">
        <v>1</v>
      </c>
      <c r="D57" s="18">
        <v>2</v>
      </c>
      <c r="E57" s="18">
        <v>3</v>
      </c>
      <c r="F57" s="18">
        <v>4</v>
      </c>
      <c r="G57" s="18">
        <v>5</v>
      </c>
      <c r="H57" s="18">
        <v>6</v>
      </c>
      <c r="I57" s="18">
        <v>7</v>
      </c>
      <c r="J57" s="18">
        <v>8</v>
      </c>
      <c r="K57" s="18">
        <v>9</v>
      </c>
      <c r="L57" s="18">
        <v>10</v>
      </c>
      <c r="M57" s="18">
        <v>11</v>
      </c>
      <c r="N57" s="18">
        <v>12</v>
      </c>
      <c r="O57" s="18">
        <v>13</v>
      </c>
      <c r="P57" s="18">
        <v>14</v>
      </c>
      <c r="Q57" s="18">
        <v>15</v>
      </c>
      <c r="R57" s="18">
        <v>16</v>
      </c>
      <c r="S57" s="18">
        <v>17</v>
      </c>
      <c r="T57" s="18">
        <v>18</v>
      </c>
    </row>
    <row r="58" spans="1:20" x14ac:dyDescent="0.25">
      <c r="A58" s="5" t="s">
        <v>5</v>
      </c>
      <c r="B58" s="6"/>
      <c r="C58" s="7">
        <f>C59/E54</f>
        <v>1.3571428571428572</v>
      </c>
      <c r="D58" s="7">
        <f>D59/E54</f>
        <v>1.6071428571428572</v>
      </c>
      <c r="E58" s="7">
        <f>E59/E54</f>
        <v>1.75</v>
      </c>
      <c r="F58" s="7">
        <f>F59/E54</f>
        <v>1.4285714285714286</v>
      </c>
      <c r="G58" s="7">
        <f>G59/E54</f>
        <v>1.6071428571428572</v>
      </c>
      <c r="H58" s="7">
        <f>H59/E54</f>
        <v>1.8214285714285714</v>
      </c>
      <c r="I58" s="7">
        <f>I59/E54</f>
        <v>1.5</v>
      </c>
      <c r="J58" s="7">
        <f>J59/E54</f>
        <v>1.5714285714285714</v>
      </c>
      <c r="K58" s="7">
        <f>K59/E54</f>
        <v>1.8214285714285714</v>
      </c>
      <c r="L58" s="7">
        <f>L59/E54</f>
        <v>1.5</v>
      </c>
      <c r="M58" s="7">
        <f>M59/E54</f>
        <v>2</v>
      </c>
      <c r="N58" s="7">
        <f>N59/E54</f>
        <v>1.8571428571428572</v>
      </c>
      <c r="O58" s="7">
        <f>O59/E54</f>
        <v>1.3214285714285714</v>
      </c>
      <c r="P58" s="7">
        <f>P59/E54</f>
        <v>2.1785714285714284</v>
      </c>
      <c r="Q58" s="7">
        <f>Q59/E54</f>
        <v>1.6071428571428572</v>
      </c>
      <c r="R58" s="7">
        <f>R59/E54</f>
        <v>1.5</v>
      </c>
      <c r="S58" s="7">
        <f>S59/E54</f>
        <v>1.3928571428571428</v>
      </c>
      <c r="T58" s="7">
        <f>T59/E54</f>
        <v>1.75</v>
      </c>
    </row>
    <row r="59" spans="1:20" x14ac:dyDescent="0.25">
      <c r="A59" s="8" t="s">
        <v>4</v>
      </c>
      <c r="B59" s="9"/>
      <c r="C59" s="18">
        <v>38</v>
      </c>
      <c r="D59" s="18">
        <v>45</v>
      </c>
      <c r="E59" s="18">
        <v>49</v>
      </c>
      <c r="F59" s="18">
        <v>40</v>
      </c>
      <c r="G59" s="18">
        <v>45</v>
      </c>
      <c r="H59" s="18">
        <v>51</v>
      </c>
      <c r="I59" s="18">
        <v>42</v>
      </c>
      <c r="J59" s="18">
        <v>44</v>
      </c>
      <c r="K59" s="18">
        <v>51</v>
      </c>
      <c r="L59" s="18">
        <v>42</v>
      </c>
      <c r="M59" s="18">
        <v>56</v>
      </c>
      <c r="N59" s="18">
        <v>52</v>
      </c>
      <c r="O59" s="18">
        <v>37</v>
      </c>
      <c r="P59" s="18">
        <v>61</v>
      </c>
      <c r="Q59" s="18">
        <v>45</v>
      </c>
      <c r="R59" s="18">
        <v>42</v>
      </c>
      <c r="S59" s="18">
        <v>39</v>
      </c>
      <c r="T59" s="18">
        <v>49</v>
      </c>
    </row>
    <row r="60" spans="1:20" ht="13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25">
      <c r="A61" s="32" t="s">
        <v>63</v>
      </c>
      <c r="B61" s="4"/>
      <c r="C61" s="4"/>
      <c r="D61" s="4" t="s">
        <v>1</v>
      </c>
      <c r="E61" s="15">
        <v>20</v>
      </c>
      <c r="F61" s="4"/>
      <c r="G61" s="4" t="s">
        <v>14</v>
      </c>
      <c r="H61" s="4"/>
      <c r="I61" s="4">
        <f>(C66+D66+E66+F66+G66+H66+I66+J66+K66+L66+M66+N66+O66+P66+Q66+R66+S66+T66)/E61</f>
        <v>32.4</v>
      </c>
      <c r="J61" s="4"/>
      <c r="K61" s="4" t="s">
        <v>57</v>
      </c>
      <c r="L61" s="4"/>
      <c r="M61" s="4">
        <f>(C66+D66+E66+F66+G66+H66+I66+J66+K66)/E61</f>
        <v>16</v>
      </c>
      <c r="N61" s="4"/>
      <c r="O61" s="4" t="s">
        <v>58</v>
      </c>
      <c r="P61" s="4"/>
      <c r="Q61" s="4">
        <f>(L66+M66+N66+O66+P66+Q66+R66+S66+T66)/E61</f>
        <v>16.399999999999999</v>
      </c>
      <c r="R61" s="4"/>
      <c r="S61" s="4"/>
      <c r="T61" s="4"/>
    </row>
    <row r="62" spans="1:2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5">
      <c r="A63" s="5" t="s">
        <v>2</v>
      </c>
      <c r="B63" s="6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5">
      <c r="A64" s="5" t="s">
        <v>3</v>
      </c>
      <c r="B64" s="6"/>
      <c r="C64" s="18">
        <v>1</v>
      </c>
      <c r="D64" s="18">
        <v>2</v>
      </c>
      <c r="E64" s="18">
        <v>3</v>
      </c>
      <c r="F64" s="18">
        <v>4</v>
      </c>
      <c r="G64" s="18">
        <v>5</v>
      </c>
      <c r="H64" s="18">
        <v>6</v>
      </c>
      <c r="I64" s="18">
        <v>7</v>
      </c>
      <c r="J64" s="18">
        <v>8</v>
      </c>
      <c r="K64" s="18">
        <v>9</v>
      </c>
      <c r="L64" s="18">
        <v>10</v>
      </c>
      <c r="M64" s="18">
        <v>11</v>
      </c>
      <c r="N64" s="18">
        <v>12</v>
      </c>
      <c r="O64" s="18">
        <v>13</v>
      </c>
      <c r="P64" s="18">
        <v>14</v>
      </c>
      <c r="Q64" s="18">
        <v>15</v>
      </c>
      <c r="R64" s="18">
        <v>16</v>
      </c>
      <c r="S64" s="18">
        <v>17</v>
      </c>
      <c r="T64" s="18">
        <v>18</v>
      </c>
    </row>
    <row r="65" spans="1:20" x14ac:dyDescent="0.25">
      <c r="A65" s="5" t="s">
        <v>5</v>
      </c>
      <c r="B65" s="6"/>
      <c r="C65" s="7">
        <f>C66/E61</f>
        <v>1.8</v>
      </c>
      <c r="D65" s="7">
        <f>D66/E61</f>
        <v>1.9</v>
      </c>
      <c r="E65" s="7">
        <f>E66/E61</f>
        <v>1.65</v>
      </c>
      <c r="F65" s="7">
        <f>F66/E61</f>
        <v>1.45</v>
      </c>
      <c r="G65" s="7">
        <f>G66/E61</f>
        <v>1.45</v>
      </c>
      <c r="H65" s="7">
        <f>H66/E61</f>
        <v>2.0499999999999998</v>
      </c>
      <c r="I65" s="7">
        <f>I66/E61</f>
        <v>2.25</v>
      </c>
      <c r="J65" s="7">
        <f>J66/E61</f>
        <v>1.65</v>
      </c>
      <c r="K65" s="7">
        <f>K66/E61</f>
        <v>1.8</v>
      </c>
      <c r="L65" s="7">
        <f>L66/E61</f>
        <v>1.7</v>
      </c>
      <c r="M65" s="7">
        <f>M66/E61</f>
        <v>2.1</v>
      </c>
      <c r="N65" s="7">
        <f>N66/E61</f>
        <v>2</v>
      </c>
      <c r="O65" s="7">
        <f>O66/E61</f>
        <v>1.9</v>
      </c>
      <c r="P65" s="7">
        <f>P66/E61</f>
        <v>2.2999999999999998</v>
      </c>
      <c r="Q65" s="7">
        <f>Q66/E61</f>
        <v>1.4</v>
      </c>
      <c r="R65" s="7">
        <f>R66/E61</f>
        <v>1.65</v>
      </c>
      <c r="S65" s="7">
        <f>S66/E61</f>
        <v>1.35</v>
      </c>
      <c r="T65" s="7">
        <f>T66/E61</f>
        <v>2</v>
      </c>
    </row>
    <row r="66" spans="1:20" x14ac:dyDescent="0.25">
      <c r="A66" s="8" t="s">
        <v>4</v>
      </c>
      <c r="B66" s="9"/>
      <c r="C66" s="18">
        <v>36</v>
      </c>
      <c r="D66" s="18">
        <v>38</v>
      </c>
      <c r="E66" s="18">
        <v>33</v>
      </c>
      <c r="F66" s="18">
        <v>29</v>
      </c>
      <c r="G66" s="18">
        <v>29</v>
      </c>
      <c r="H66" s="18">
        <v>41</v>
      </c>
      <c r="I66" s="18">
        <v>45</v>
      </c>
      <c r="J66" s="18">
        <v>33</v>
      </c>
      <c r="K66" s="18">
        <v>36</v>
      </c>
      <c r="L66" s="18">
        <v>34</v>
      </c>
      <c r="M66" s="18">
        <v>42</v>
      </c>
      <c r="N66" s="18">
        <v>40</v>
      </c>
      <c r="O66" s="18">
        <v>38</v>
      </c>
      <c r="P66" s="18">
        <v>46</v>
      </c>
      <c r="Q66" s="18">
        <v>28</v>
      </c>
      <c r="R66" s="18">
        <v>33</v>
      </c>
      <c r="S66" s="18">
        <v>27</v>
      </c>
      <c r="T66" s="18">
        <v>40</v>
      </c>
    </row>
    <row r="67" spans="1:20" x14ac:dyDescent="0.25">
      <c r="A67" s="33" t="s">
        <v>64</v>
      </c>
      <c r="B67" s="14"/>
      <c r="C67" s="14"/>
      <c r="D67" s="14" t="s">
        <v>1</v>
      </c>
      <c r="E67" s="15">
        <v>8</v>
      </c>
      <c r="F67" s="14"/>
      <c r="G67" s="14" t="s">
        <v>14</v>
      </c>
      <c r="H67" s="14"/>
      <c r="I67" s="4">
        <f>(C72+D72+E72+F72+G72+H72+I72+J72+K72+L72+M72+N72+O72+P72+Q72+R72+S72+T72)/E67</f>
        <v>37.625</v>
      </c>
      <c r="J67" s="4"/>
      <c r="K67" s="4" t="s">
        <v>57</v>
      </c>
      <c r="L67" s="4"/>
      <c r="M67" s="4">
        <f>(C72+D72+E72+F72+G72+H72+I72+J72+K72)/E67</f>
        <v>19.5</v>
      </c>
      <c r="N67" s="4"/>
      <c r="O67" s="4" t="s">
        <v>58</v>
      </c>
      <c r="P67" s="4"/>
      <c r="Q67" s="4">
        <f>(L72+M72+N72+O72+P72+Q72+R72+S72+T72)/E67</f>
        <v>18.125</v>
      </c>
      <c r="R67" s="14"/>
      <c r="S67" s="14"/>
      <c r="T67" s="14"/>
    </row>
    <row r="68" spans="1:20" x14ac:dyDescent="0.25">
      <c r="A68" s="14"/>
      <c r="B68" s="14"/>
      <c r="C68" s="14"/>
      <c r="D68" s="14"/>
      <c r="E68" s="1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14"/>
      <c r="S68" s="14"/>
      <c r="T68" s="14"/>
    </row>
    <row r="69" spans="1:20" x14ac:dyDescent="0.25">
      <c r="A69" s="16" t="s">
        <v>2</v>
      </c>
      <c r="B69" s="17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x14ac:dyDescent="0.25">
      <c r="A70" s="16" t="s">
        <v>3</v>
      </c>
      <c r="B70" s="17"/>
      <c r="C70" s="18">
        <v>1</v>
      </c>
      <c r="D70" s="18">
        <v>2</v>
      </c>
      <c r="E70" s="18">
        <v>3</v>
      </c>
      <c r="F70" s="18">
        <v>4</v>
      </c>
      <c r="G70" s="18">
        <v>5</v>
      </c>
      <c r="H70" s="18">
        <v>6</v>
      </c>
      <c r="I70" s="18">
        <v>7</v>
      </c>
      <c r="J70" s="18">
        <v>8</v>
      </c>
      <c r="K70" s="18">
        <v>9</v>
      </c>
      <c r="L70" s="18">
        <v>10</v>
      </c>
      <c r="M70" s="18">
        <v>11</v>
      </c>
      <c r="N70" s="18">
        <v>12</v>
      </c>
      <c r="O70" s="18">
        <v>13</v>
      </c>
      <c r="P70" s="18">
        <v>14</v>
      </c>
      <c r="Q70" s="18">
        <v>15</v>
      </c>
      <c r="R70" s="18">
        <v>16</v>
      </c>
      <c r="S70" s="18">
        <v>17</v>
      </c>
      <c r="T70" s="18">
        <v>18</v>
      </c>
    </row>
    <row r="71" spans="1:20" x14ac:dyDescent="0.25">
      <c r="A71" s="16" t="s">
        <v>5</v>
      </c>
      <c r="B71" s="17"/>
      <c r="C71" s="7">
        <f>C72/E67</f>
        <v>1.875</v>
      </c>
      <c r="D71" s="7">
        <f>D72/E67</f>
        <v>1.875</v>
      </c>
      <c r="E71" s="7">
        <f>E72/E67</f>
        <v>1.875</v>
      </c>
      <c r="F71" s="7">
        <f>F72/E67</f>
        <v>2.625</v>
      </c>
      <c r="G71" s="7">
        <f>G72/E67</f>
        <v>2.125</v>
      </c>
      <c r="H71" s="7">
        <f>H72/E67</f>
        <v>2.5</v>
      </c>
      <c r="I71" s="7">
        <f>I72/E67</f>
        <v>2</v>
      </c>
      <c r="J71" s="7">
        <f>J72/E67</f>
        <v>2.125</v>
      </c>
      <c r="K71" s="7">
        <f>K72/E67</f>
        <v>2.5</v>
      </c>
      <c r="L71" s="7">
        <f>L72/E67</f>
        <v>2</v>
      </c>
      <c r="M71" s="7">
        <f>M72/E67</f>
        <v>1.875</v>
      </c>
      <c r="N71" s="7">
        <f>N72/E67</f>
        <v>1.75</v>
      </c>
      <c r="O71" s="7">
        <f>O72/E67</f>
        <v>1.875</v>
      </c>
      <c r="P71" s="7">
        <f>P72/E67</f>
        <v>2.75</v>
      </c>
      <c r="Q71" s="7">
        <f>Q72/E67</f>
        <v>2.375</v>
      </c>
      <c r="R71" s="7">
        <f>R72/E67</f>
        <v>1.75</v>
      </c>
      <c r="S71" s="7">
        <f>S72/E67</f>
        <v>1.625</v>
      </c>
      <c r="T71" s="7">
        <f>T72/E67</f>
        <v>2.125</v>
      </c>
    </row>
    <row r="72" spans="1:20" x14ac:dyDescent="0.25">
      <c r="A72" s="19" t="s">
        <v>4</v>
      </c>
      <c r="B72" s="20"/>
      <c r="C72" s="18">
        <v>15</v>
      </c>
      <c r="D72" s="18">
        <v>15</v>
      </c>
      <c r="E72" s="18">
        <v>15</v>
      </c>
      <c r="F72" s="18">
        <v>21</v>
      </c>
      <c r="G72" s="18">
        <v>17</v>
      </c>
      <c r="H72" s="18">
        <v>20</v>
      </c>
      <c r="I72" s="18">
        <v>16</v>
      </c>
      <c r="J72" s="18">
        <v>17</v>
      </c>
      <c r="K72" s="18">
        <v>20</v>
      </c>
      <c r="L72" s="18">
        <v>16</v>
      </c>
      <c r="M72" s="18">
        <v>15</v>
      </c>
      <c r="N72" s="18">
        <v>14</v>
      </c>
      <c r="O72" s="18">
        <v>15</v>
      </c>
      <c r="P72" s="18">
        <v>22</v>
      </c>
      <c r="Q72" s="18">
        <v>19</v>
      </c>
      <c r="R72" s="18">
        <v>14</v>
      </c>
      <c r="S72" s="18">
        <v>13</v>
      </c>
      <c r="T72" s="18">
        <v>17</v>
      </c>
    </row>
    <row r="73" spans="1:20" ht="12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x14ac:dyDescent="0.25">
      <c r="A74" s="33" t="s">
        <v>66</v>
      </c>
      <c r="B74" s="14"/>
      <c r="C74" s="14"/>
      <c r="D74" s="14" t="s">
        <v>1</v>
      </c>
      <c r="E74" s="15">
        <v>4</v>
      </c>
      <c r="F74" s="14"/>
      <c r="G74" s="14" t="s">
        <v>14</v>
      </c>
      <c r="H74" s="14"/>
      <c r="I74" s="4">
        <f>(C79+D79+E79+F79+G79+H79+I79+J79+K79+L79+M79+N79+O79+P79+Q79+R79+S79+T79)/E74</f>
        <v>34.75</v>
      </c>
      <c r="J74" s="4"/>
      <c r="K74" s="4" t="s">
        <v>57</v>
      </c>
      <c r="L74" s="4"/>
      <c r="M74" s="4">
        <f>(C79+D79+E79+F79+G79+H79+I79+J79+K79)/E74</f>
        <v>18</v>
      </c>
      <c r="N74" s="4"/>
      <c r="O74" s="4" t="s">
        <v>58</v>
      </c>
      <c r="P74" s="4"/>
      <c r="Q74" s="4">
        <f>(L79+M79+N79+O79+P79+Q79+R79+S79+T79)/E74</f>
        <v>16.75</v>
      </c>
      <c r="R74" s="14"/>
      <c r="S74" s="14"/>
      <c r="T74" s="14"/>
    </row>
    <row r="75" spans="1:20" x14ac:dyDescent="0.25">
      <c r="A75" s="14"/>
      <c r="B75" s="14"/>
      <c r="C75" s="14"/>
      <c r="D75" s="14"/>
      <c r="E75" s="1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4"/>
      <c r="S75" s="14"/>
      <c r="T75" s="14"/>
    </row>
    <row r="76" spans="1:20" x14ac:dyDescent="0.25">
      <c r="A76" s="16" t="s">
        <v>2</v>
      </c>
      <c r="B76" s="17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x14ac:dyDescent="0.25">
      <c r="A77" s="16" t="s">
        <v>3</v>
      </c>
      <c r="B77" s="17"/>
      <c r="C77" s="18">
        <v>1</v>
      </c>
      <c r="D77" s="18">
        <v>2</v>
      </c>
      <c r="E77" s="18">
        <v>3</v>
      </c>
      <c r="F77" s="18">
        <v>4</v>
      </c>
      <c r="G77" s="18">
        <v>5</v>
      </c>
      <c r="H77" s="18">
        <v>6</v>
      </c>
      <c r="I77" s="18">
        <v>7</v>
      </c>
      <c r="J77" s="18">
        <v>8</v>
      </c>
      <c r="K77" s="18">
        <v>9</v>
      </c>
      <c r="L77" s="18">
        <v>10</v>
      </c>
      <c r="M77" s="18">
        <v>11</v>
      </c>
      <c r="N77" s="18">
        <v>12</v>
      </c>
      <c r="O77" s="18">
        <v>13</v>
      </c>
      <c r="P77" s="18">
        <v>14</v>
      </c>
      <c r="Q77" s="18">
        <v>15</v>
      </c>
      <c r="R77" s="18">
        <v>16</v>
      </c>
      <c r="S77" s="18">
        <v>17</v>
      </c>
      <c r="T77" s="18">
        <v>18</v>
      </c>
    </row>
    <row r="78" spans="1:20" x14ac:dyDescent="0.25">
      <c r="A78" s="16" t="s">
        <v>5</v>
      </c>
      <c r="B78" s="17"/>
      <c r="C78" s="7">
        <f>C79/E74</f>
        <v>1.75</v>
      </c>
      <c r="D78" s="7">
        <f>D79/E74</f>
        <v>2.25</v>
      </c>
      <c r="E78" s="7">
        <f>E79/E74</f>
        <v>1.25</v>
      </c>
      <c r="F78" s="7">
        <f>F79/E74</f>
        <v>1.5</v>
      </c>
      <c r="G78" s="7">
        <f>G79/E74</f>
        <v>1.75</v>
      </c>
      <c r="H78" s="7">
        <f>H79/E74</f>
        <v>2</v>
      </c>
      <c r="I78" s="7">
        <f>I79/E74</f>
        <v>1.75</v>
      </c>
      <c r="J78" s="7">
        <f>J79/E74</f>
        <v>2</v>
      </c>
      <c r="K78" s="7">
        <f>K79/E74</f>
        <v>3.75</v>
      </c>
      <c r="L78" s="7">
        <f>L79/E74</f>
        <v>2</v>
      </c>
      <c r="M78" s="7">
        <f>M79/E74</f>
        <v>2</v>
      </c>
      <c r="N78" s="7">
        <f>N79/E74</f>
        <v>2.5</v>
      </c>
      <c r="O78" s="7">
        <f>O79/E74</f>
        <v>1.5</v>
      </c>
      <c r="P78" s="7">
        <f>P79/E74</f>
        <v>2</v>
      </c>
      <c r="Q78" s="7">
        <f>Q79/E74</f>
        <v>1.25</v>
      </c>
      <c r="R78" s="7">
        <f>R79/E74</f>
        <v>1.75</v>
      </c>
      <c r="S78" s="7">
        <f>S79/E74</f>
        <v>1.75</v>
      </c>
      <c r="T78" s="7">
        <f>T79/E74</f>
        <v>2</v>
      </c>
    </row>
    <row r="79" spans="1:20" x14ac:dyDescent="0.25">
      <c r="A79" s="19" t="s">
        <v>4</v>
      </c>
      <c r="B79" s="20"/>
      <c r="C79" s="18">
        <v>7</v>
      </c>
      <c r="D79" s="18">
        <v>9</v>
      </c>
      <c r="E79" s="18">
        <v>5</v>
      </c>
      <c r="F79" s="18">
        <v>6</v>
      </c>
      <c r="G79" s="18">
        <v>7</v>
      </c>
      <c r="H79" s="18">
        <v>8</v>
      </c>
      <c r="I79" s="18">
        <v>7</v>
      </c>
      <c r="J79" s="18">
        <v>8</v>
      </c>
      <c r="K79" s="18">
        <v>15</v>
      </c>
      <c r="L79" s="18">
        <v>8</v>
      </c>
      <c r="M79" s="18">
        <v>8</v>
      </c>
      <c r="N79" s="18">
        <v>10</v>
      </c>
      <c r="O79" s="18">
        <v>6</v>
      </c>
      <c r="P79" s="18">
        <v>8</v>
      </c>
      <c r="Q79" s="18">
        <v>5</v>
      </c>
      <c r="R79" s="18">
        <v>7</v>
      </c>
      <c r="S79" s="18">
        <v>7</v>
      </c>
      <c r="T79" s="18">
        <v>8</v>
      </c>
    </row>
    <row r="80" spans="1:20" ht="12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x14ac:dyDescent="0.25">
      <c r="A81" s="33" t="s">
        <v>76</v>
      </c>
      <c r="B81" s="14"/>
      <c r="C81" s="14"/>
      <c r="D81" s="14" t="s">
        <v>1</v>
      </c>
      <c r="E81" s="15">
        <v>4</v>
      </c>
      <c r="F81" s="14"/>
      <c r="G81" s="14" t="s">
        <v>14</v>
      </c>
      <c r="H81" s="14"/>
      <c r="I81" s="4">
        <f>(C86+D86+E86+F86+G86+H86+I86+J86+K86+L86+M86+N86+O86+P86+Q86+R86+S86+T86)/E81</f>
        <v>36.5</v>
      </c>
      <c r="J81" s="4"/>
      <c r="K81" s="4" t="s">
        <v>57</v>
      </c>
      <c r="L81" s="4"/>
      <c r="M81" s="4">
        <f>(C86+D86+E86+F86+G86+H86+I86+J86+K86)/E81</f>
        <v>18.75</v>
      </c>
      <c r="N81" s="4"/>
      <c r="O81" s="4" t="s">
        <v>58</v>
      </c>
      <c r="P81" s="4"/>
      <c r="Q81" s="4">
        <f>(L86+M86+N86+O86+P86+Q86+R86+S86+T86)/E81</f>
        <v>17.75</v>
      </c>
      <c r="R81" s="14"/>
      <c r="S81" s="14"/>
      <c r="T81" s="14"/>
    </row>
    <row r="82" spans="1:20" x14ac:dyDescent="0.25">
      <c r="A82" s="14"/>
      <c r="B82" s="14"/>
      <c r="C82" s="14"/>
      <c r="D82" s="14"/>
      <c r="E82" s="1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14"/>
      <c r="S82" s="14"/>
      <c r="T82" s="14"/>
    </row>
    <row r="83" spans="1:20" x14ac:dyDescent="0.25">
      <c r="A83" s="16" t="s">
        <v>2</v>
      </c>
      <c r="B83" s="17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x14ac:dyDescent="0.25">
      <c r="A84" s="16" t="s">
        <v>3</v>
      </c>
      <c r="B84" s="17"/>
      <c r="C84" s="18">
        <v>1</v>
      </c>
      <c r="D84" s="18">
        <v>2</v>
      </c>
      <c r="E84" s="18">
        <v>3</v>
      </c>
      <c r="F84" s="18">
        <v>4</v>
      </c>
      <c r="G84" s="18">
        <v>5</v>
      </c>
      <c r="H84" s="18">
        <v>6</v>
      </c>
      <c r="I84" s="18">
        <v>7</v>
      </c>
      <c r="J84" s="18">
        <v>8</v>
      </c>
      <c r="K84" s="18">
        <v>9</v>
      </c>
      <c r="L84" s="18">
        <v>10</v>
      </c>
      <c r="M84" s="18">
        <v>11</v>
      </c>
      <c r="N84" s="18">
        <v>12</v>
      </c>
      <c r="O84" s="18">
        <v>13</v>
      </c>
      <c r="P84" s="18">
        <v>14</v>
      </c>
      <c r="Q84" s="18">
        <v>15</v>
      </c>
      <c r="R84" s="18">
        <v>16</v>
      </c>
      <c r="S84" s="18">
        <v>17</v>
      </c>
      <c r="T84" s="18">
        <v>18</v>
      </c>
    </row>
    <row r="85" spans="1:20" x14ac:dyDescent="0.25">
      <c r="A85" s="16" t="s">
        <v>5</v>
      </c>
      <c r="B85" s="17"/>
      <c r="C85" s="7">
        <f>C86/E81</f>
        <v>2</v>
      </c>
      <c r="D85" s="7">
        <f>D86/E81</f>
        <v>1.5</v>
      </c>
      <c r="E85" s="7">
        <f>E86/E81</f>
        <v>1.75</v>
      </c>
      <c r="F85" s="7">
        <f>F86/E81</f>
        <v>1.5</v>
      </c>
      <c r="G85" s="7">
        <f>G86/E81</f>
        <v>2.5</v>
      </c>
      <c r="H85" s="7">
        <f>H86/E81</f>
        <v>2.75</v>
      </c>
      <c r="I85" s="7">
        <f>I86/E81</f>
        <v>2.25</v>
      </c>
      <c r="J85" s="7">
        <f>J86/E81</f>
        <v>2.25</v>
      </c>
      <c r="K85" s="7">
        <f>K86/E81</f>
        <v>2.25</v>
      </c>
      <c r="L85" s="7">
        <f>L86/E81</f>
        <v>1.5</v>
      </c>
      <c r="M85" s="7">
        <f>M86/E81</f>
        <v>3.5</v>
      </c>
      <c r="N85" s="7">
        <f>N86/E81</f>
        <v>1.75</v>
      </c>
      <c r="O85" s="7">
        <f>O86/E81</f>
        <v>1.25</v>
      </c>
      <c r="P85" s="7">
        <f>P86/E81</f>
        <v>3</v>
      </c>
      <c r="Q85" s="7">
        <f>Q86/E81</f>
        <v>2</v>
      </c>
      <c r="R85" s="7">
        <f>R86/E81</f>
        <v>1.75</v>
      </c>
      <c r="S85" s="7">
        <f>S86/E81</f>
        <v>1.25</v>
      </c>
      <c r="T85" s="7">
        <f>T86/E81</f>
        <v>1.75</v>
      </c>
    </row>
    <row r="86" spans="1:20" x14ac:dyDescent="0.25">
      <c r="A86" s="19" t="s">
        <v>4</v>
      </c>
      <c r="B86" s="20"/>
      <c r="C86" s="18">
        <v>8</v>
      </c>
      <c r="D86" s="18">
        <v>6</v>
      </c>
      <c r="E86" s="18">
        <v>7</v>
      </c>
      <c r="F86" s="18">
        <v>6</v>
      </c>
      <c r="G86" s="18">
        <v>10</v>
      </c>
      <c r="H86" s="18">
        <v>11</v>
      </c>
      <c r="I86" s="18">
        <v>9</v>
      </c>
      <c r="J86" s="18">
        <v>9</v>
      </c>
      <c r="K86" s="18">
        <v>9</v>
      </c>
      <c r="L86" s="18">
        <v>6</v>
      </c>
      <c r="M86" s="18">
        <v>14</v>
      </c>
      <c r="N86" s="18">
        <v>7</v>
      </c>
      <c r="O86" s="18">
        <v>5</v>
      </c>
      <c r="P86" s="18">
        <v>12</v>
      </c>
      <c r="Q86" s="18">
        <v>8</v>
      </c>
      <c r="R86" s="18">
        <v>7</v>
      </c>
      <c r="S86" s="18">
        <v>5</v>
      </c>
      <c r="T86" s="18">
        <v>7</v>
      </c>
    </row>
    <row r="87" spans="1:20" ht="12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x14ac:dyDescent="0.25">
      <c r="A88" s="33" t="s">
        <v>67</v>
      </c>
      <c r="B88" s="14"/>
      <c r="C88" s="14"/>
      <c r="D88" s="14" t="s">
        <v>1</v>
      </c>
      <c r="E88" s="15">
        <v>8</v>
      </c>
      <c r="F88" s="14"/>
      <c r="G88" s="14" t="s">
        <v>14</v>
      </c>
      <c r="H88" s="14"/>
      <c r="I88" s="4">
        <f>(C93+D93+E93+F93+G93+H93+I93+J93+K93+L93+M93+N93+O93+P93+Q93+R93+S93+T93)/E88</f>
        <v>32.125</v>
      </c>
      <c r="J88" s="4"/>
      <c r="K88" s="4" t="s">
        <v>57</v>
      </c>
      <c r="L88" s="4"/>
      <c r="M88" s="4">
        <f>(C93+D93+E93+F93+G93+H93+I93+J93+K93)/E88</f>
        <v>15.75</v>
      </c>
      <c r="N88" s="4"/>
      <c r="O88" s="4" t="s">
        <v>58</v>
      </c>
      <c r="P88" s="4"/>
      <c r="Q88" s="4">
        <f>(L93+M93+N93+O93+P93+Q93+R93+S93+T93)/E88</f>
        <v>16.375</v>
      </c>
      <c r="R88" s="14"/>
      <c r="S88" s="14"/>
      <c r="T88" s="14"/>
    </row>
    <row r="89" spans="1:20" x14ac:dyDescent="0.25">
      <c r="A89" s="14"/>
      <c r="B89" s="14"/>
      <c r="C89" s="14"/>
      <c r="D89" s="14"/>
      <c r="E89" s="1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4"/>
      <c r="S89" s="14"/>
      <c r="T89" s="14"/>
    </row>
    <row r="90" spans="1:20" x14ac:dyDescent="0.25">
      <c r="A90" s="16" t="s">
        <v>2</v>
      </c>
      <c r="B90" s="17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x14ac:dyDescent="0.25">
      <c r="A91" s="16" t="s">
        <v>3</v>
      </c>
      <c r="B91" s="17"/>
      <c r="C91" s="18">
        <v>1</v>
      </c>
      <c r="D91" s="18">
        <v>2</v>
      </c>
      <c r="E91" s="18">
        <v>3</v>
      </c>
      <c r="F91" s="18">
        <v>4</v>
      </c>
      <c r="G91" s="18">
        <v>5</v>
      </c>
      <c r="H91" s="18">
        <v>6</v>
      </c>
      <c r="I91" s="18">
        <v>7</v>
      </c>
      <c r="J91" s="18">
        <v>8</v>
      </c>
      <c r="K91" s="18">
        <v>9</v>
      </c>
      <c r="L91" s="18">
        <v>10</v>
      </c>
      <c r="M91" s="18">
        <v>11</v>
      </c>
      <c r="N91" s="18">
        <v>12</v>
      </c>
      <c r="O91" s="18">
        <v>13</v>
      </c>
      <c r="P91" s="18">
        <v>14</v>
      </c>
      <c r="Q91" s="18">
        <v>15</v>
      </c>
      <c r="R91" s="18">
        <v>16</v>
      </c>
      <c r="S91" s="18">
        <v>17</v>
      </c>
      <c r="T91" s="18">
        <v>18</v>
      </c>
    </row>
    <row r="92" spans="1:20" x14ac:dyDescent="0.25">
      <c r="A92" s="16" t="s">
        <v>5</v>
      </c>
      <c r="B92" s="17"/>
      <c r="C92" s="7">
        <f>C93/E88</f>
        <v>1.375</v>
      </c>
      <c r="D92" s="7">
        <f>D93/E88</f>
        <v>1.5</v>
      </c>
      <c r="E92" s="7">
        <f>E93/E88</f>
        <v>1.875</v>
      </c>
      <c r="F92" s="7">
        <f>F93/E88</f>
        <v>1.75</v>
      </c>
      <c r="G92" s="7">
        <f>G93/E88</f>
        <v>1.75</v>
      </c>
      <c r="H92" s="7">
        <f>H93/E88</f>
        <v>2</v>
      </c>
      <c r="I92" s="7">
        <f>I93/E88</f>
        <v>1.75</v>
      </c>
      <c r="J92" s="7">
        <f>J93/E88</f>
        <v>1.625</v>
      </c>
      <c r="K92" s="7">
        <f>K93/E88</f>
        <v>2.125</v>
      </c>
      <c r="L92" s="7">
        <f>L93/E88</f>
        <v>1.875</v>
      </c>
      <c r="M92" s="7">
        <f>M93/E88</f>
        <v>2.25</v>
      </c>
      <c r="N92" s="7">
        <f>N93/E88</f>
        <v>1.75</v>
      </c>
      <c r="O92" s="7">
        <f>O93/E88</f>
        <v>1.625</v>
      </c>
      <c r="P92" s="7">
        <f>P93/E88</f>
        <v>2.625</v>
      </c>
      <c r="Q92" s="7">
        <f>Q93/E88</f>
        <v>1.375</v>
      </c>
      <c r="R92" s="7">
        <f>R93/E88</f>
        <v>1.75</v>
      </c>
      <c r="S92" s="7">
        <f>S93/E88</f>
        <v>1.5</v>
      </c>
      <c r="T92" s="7">
        <f>T93/E88</f>
        <v>1.625</v>
      </c>
    </row>
    <row r="93" spans="1:20" x14ac:dyDescent="0.25">
      <c r="A93" s="19" t="s">
        <v>4</v>
      </c>
      <c r="B93" s="20"/>
      <c r="C93" s="18">
        <v>11</v>
      </c>
      <c r="D93" s="18">
        <v>12</v>
      </c>
      <c r="E93" s="18">
        <v>15</v>
      </c>
      <c r="F93" s="18">
        <v>14</v>
      </c>
      <c r="G93" s="18">
        <v>14</v>
      </c>
      <c r="H93" s="18">
        <v>16</v>
      </c>
      <c r="I93" s="18">
        <v>14</v>
      </c>
      <c r="J93" s="18">
        <v>13</v>
      </c>
      <c r="K93" s="18">
        <v>17</v>
      </c>
      <c r="L93" s="18">
        <v>15</v>
      </c>
      <c r="M93" s="18">
        <v>18</v>
      </c>
      <c r="N93" s="18">
        <v>14</v>
      </c>
      <c r="O93" s="18">
        <v>13</v>
      </c>
      <c r="P93" s="18">
        <v>21</v>
      </c>
      <c r="Q93" s="18">
        <v>11</v>
      </c>
      <c r="R93" s="18">
        <v>14</v>
      </c>
      <c r="S93" s="18">
        <v>12</v>
      </c>
      <c r="T93" s="18">
        <v>13</v>
      </c>
    </row>
    <row r="94" spans="1:20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x14ac:dyDescent="0.25">
      <c r="A95" s="33" t="s">
        <v>68</v>
      </c>
      <c r="B95" s="14"/>
      <c r="C95" s="14"/>
      <c r="D95" s="14" t="s">
        <v>1</v>
      </c>
      <c r="E95" s="15">
        <v>4</v>
      </c>
      <c r="F95" s="14"/>
      <c r="G95" s="14" t="s">
        <v>14</v>
      </c>
      <c r="H95" s="14"/>
      <c r="I95" s="4">
        <f>(C100+D100+E100+F100+G100+H100+I100+J100+K100+L100+M100+N100+O100+P100+Q100+R100+S100+T100)/E95</f>
        <v>46.25</v>
      </c>
      <c r="J95" s="4"/>
      <c r="K95" s="4" t="s">
        <v>57</v>
      </c>
      <c r="L95" s="4"/>
      <c r="M95" s="4">
        <f>(C100+D100+E100+F100+G100+H100+I100+J100+K100)/E95</f>
        <v>22</v>
      </c>
      <c r="N95" s="4"/>
      <c r="O95" s="4" t="s">
        <v>58</v>
      </c>
      <c r="P95" s="4"/>
      <c r="Q95" s="4">
        <f>(L100+M100+N100+O100+P100+Q100+R100+S100+T100)/E95</f>
        <v>24.25</v>
      </c>
      <c r="R95" s="14"/>
      <c r="S95" s="14"/>
      <c r="T95" s="14"/>
    </row>
    <row r="96" spans="1:20" x14ac:dyDescent="0.25">
      <c r="A96" s="14"/>
      <c r="B96" s="14"/>
      <c r="C96" s="14"/>
      <c r="D96" s="14"/>
      <c r="E96" s="1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4"/>
      <c r="S96" s="14"/>
      <c r="T96" s="14"/>
    </row>
    <row r="97" spans="1:20" x14ac:dyDescent="0.25">
      <c r="A97" s="16" t="s">
        <v>2</v>
      </c>
      <c r="B97" s="17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x14ac:dyDescent="0.25">
      <c r="A98" s="16" t="s">
        <v>3</v>
      </c>
      <c r="B98" s="17"/>
      <c r="C98" s="18">
        <v>1</v>
      </c>
      <c r="D98" s="18">
        <v>2</v>
      </c>
      <c r="E98" s="18">
        <v>3</v>
      </c>
      <c r="F98" s="18">
        <v>4</v>
      </c>
      <c r="G98" s="18">
        <v>5</v>
      </c>
      <c r="H98" s="18">
        <v>6</v>
      </c>
      <c r="I98" s="18">
        <v>7</v>
      </c>
      <c r="J98" s="18">
        <v>8</v>
      </c>
      <c r="K98" s="18">
        <v>9</v>
      </c>
      <c r="L98" s="18">
        <v>10</v>
      </c>
      <c r="M98" s="18">
        <v>11</v>
      </c>
      <c r="N98" s="18">
        <v>12</v>
      </c>
      <c r="O98" s="18">
        <v>13</v>
      </c>
      <c r="P98" s="18">
        <v>14</v>
      </c>
      <c r="Q98" s="18">
        <v>15</v>
      </c>
      <c r="R98" s="18">
        <v>16</v>
      </c>
      <c r="S98" s="18">
        <v>17</v>
      </c>
      <c r="T98" s="18">
        <v>18</v>
      </c>
    </row>
    <row r="99" spans="1:20" x14ac:dyDescent="0.25">
      <c r="A99" s="16" t="s">
        <v>5</v>
      </c>
      <c r="B99" s="17"/>
      <c r="C99" s="7">
        <f>C100/E95</f>
        <v>2</v>
      </c>
      <c r="D99" s="7">
        <f>D100/E95</f>
        <v>3.25</v>
      </c>
      <c r="E99" s="7">
        <f>E100/E95</f>
        <v>2.25</v>
      </c>
      <c r="F99" s="7">
        <f>F100/E95</f>
        <v>3.5</v>
      </c>
      <c r="G99" s="7">
        <f>G100/E95</f>
        <v>2</v>
      </c>
      <c r="H99" s="7">
        <f>H100/E95</f>
        <v>2</v>
      </c>
      <c r="I99" s="7">
        <f>I100/E95</f>
        <v>2.75</v>
      </c>
      <c r="J99" s="7">
        <f>J100/E95</f>
        <v>2.5</v>
      </c>
      <c r="K99" s="7">
        <f>K100/E95</f>
        <v>1.75</v>
      </c>
      <c r="L99" s="7">
        <f>L100/E95</f>
        <v>2</v>
      </c>
      <c r="M99" s="7">
        <f>M100/E95</f>
        <v>2.25</v>
      </c>
      <c r="N99" s="7">
        <f>N100/E95</f>
        <v>3</v>
      </c>
      <c r="O99" s="7">
        <f>O100/E95</f>
        <v>2.75</v>
      </c>
      <c r="P99" s="7">
        <f>P100/E95</f>
        <v>3.75</v>
      </c>
      <c r="Q99" s="7">
        <f>Q100/E95</f>
        <v>2.5</v>
      </c>
      <c r="R99" s="7">
        <f>R100/E95</f>
        <v>2.75</v>
      </c>
      <c r="S99" s="7">
        <f>S100/E95</f>
        <v>1.75</v>
      </c>
      <c r="T99" s="7">
        <f>T100/E95</f>
        <v>3.5</v>
      </c>
    </row>
    <row r="100" spans="1:20" x14ac:dyDescent="0.25">
      <c r="A100" s="19" t="s">
        <v>4</v>
      </c>
      <c r="B100" s="20"/>
      <c r="C100" s="18">
        <v>8</v>
      </c>
      <c r="D100" s="18">
        <v>13</v>
      </c>
      <c r="E100" s="18">
        <v>9</v>
      </c>
      <c r="F100" s="18">
        <v>14</v>
      </c>
      <c r="G100" s="18">
        <v>8</v>
      </c>
      <c r="H100" s="18">
        <v>8</v>
      </c>
      <c r="I100" s="18">
        <v>11</v>
      </c>
      <c r="J100" s="18">
        <v>10</v>
      </c>
      <c r="K100" s="18">
        <v>7</v>
      </c>
      <c r="L100" s="18">
        <v>8</v>
      </c>
      <c r="M100" s="18">
        <v>9</v>
      </c>
      <c r="N100" s="18">
        <v>12</v>
      </c>
      <c r="O100" s="18">
        <v>11</v>
      </c>
      <c r="P100" s="18">
        <v>15</v>
      </c>
      <c r="Q100" s="18">
        <v>10</v>
      </c>
      <c r="R100" s="18">
        <v>11</v>
      </c>
      <c r="S100" s="18">
        <v>7</v>
      </c>
      <c r="T100" s="18">
        <v>14</v>
      </c>
    </row>
    <row r="101" spans="1:20" x14ac:dyDescent="0.25">
      <c r="A101" s="33" t="s">
        <v>70</v>
      </c>
      <c r="B101" s="14"/>
      <c r="C101" s="14"/>
      <c r="D101" s="14" t="s">
        <v>1</v>
      </c>
      <c r="E101" s="15">
        <v>16</v>
      </c>
      <c r="F101" s="14"/>
      <c r="G101" s="14" t="s">
        <v>14</v>
      </c>
      <c r="H101" s="14"/>
      <c r="I101" s="4">
        <f>(C106+D106+E106+F106+G106+H106+I106+J106+K106+L106+M106+N106+O106+P106+Q106+R106+S106+T106)/E101</f>
        <v>43.9375</v>
      </c>
      <c r="J101" s="4"/>
      <c r="K101" s="4" t="s">
        <v>57</v>
      </c>
      <c r="L101" s="4"/>
      <c r="M101" s="4">
        <f>(C106+D106+E106+F106+G106+H106+I106+J106+K106)/E101</f>
        <v>21.75</v>
      </c>
      <c r="N101" s="4"/>
      <c r="O101" s="4" t="s">
        <v>58</v>
      </c>
      <c r="P101" s="4"/>
      <c r="Q101" s="4">
        <f>(L106+M106+N106+O106+P106+Q106+R106+S106+T106)/E101</f>
        <v>22.1875</v>
      </c>
      <c r="R101" s="14"/>
      <c r="S101" s="14"/>
      <c r="T101" s="14"/>
    </row>
    <row r="102" spans="1:20" x14ac:dyDescent="0.25">
      <c r="A102" s="14"/>
      <c r="B102" s="14"/>
      <c r="C102" s="14"/>
      <c r="D102" s="14"/>
      <c r="E102" s="1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14"/>
      <c r="S102" s="14"/>
      <c r="T102" s="14"/>
    </row>
    <row r="103" spans="1:20" x14ac:dyDescent="0.25">
      <c r="A103" s="16" t="s">
        <v>2</v>
      </c>
      <c r="B103" s="17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x14ac:dyDescent="0.25">
      <c r="A104" s="16" t="s">
        <v>3</v>
      </c>
      <c r="B104" s="17"/>
      <c r="C104" s="18">
        <v>1</v>
      </c>
      <c r="D104" s="18">
        <v>2</v>
      </c>
      <c r="E104" s="18">
        <v>3</v>
      </c>
      <c r="F104" s="18">
        <v>4</v>
      </c>
      <c r="G104" s="18">
        <v>5</v>
      </c>
      <c r="H104" s="18">
        <v>6</v>
      </c>
      <c r="I104" s="18">
        <v>7</v>
      </c>
      <c r="J104" s="18">
        <v>8</v>
      </c>
      <c r="K104" s="18">
        <v>9</v>
      </c>
      <c r="L104" s="18">
        <v>10</v>
      </c>
      <c r="M104" s="18">
        <v>11</v>
      </c>
      <c r="N104" s="18">
        <v>12</v>
      </c>
      <c r="O104" s="18">
        <v>13</v>
      </c>
      <c r="P104" s="18">
        <v>14</v>
      </c>
      <c r="Q104" s="18">
        <v>15</v>
      </c>
      <c r="R104" s="18">
        <v>16</v>
      </c>
      <c r="S104" s="18">
        <v>17</v>
      </c>
      <c r="T104" s="18">
        <v>18</v>
      </c>
    </row>
    <row r="105" spans="1:20" x14ac:dyDescent="0.25">
      <c r="A105" s="16" t="s">
        <v>5</v>
      </c>
      <c r="B105" s="17"/>
      <c r="C105" s="7">
        <f>C106/E101</f>
        <v>1.9375</v>
      </c>
      <c r="D105" s="7">
        <f>D106/E101</f>
        <v>2.5625</v>
      </c>
      <c r="E105" s="7">
        <f>E106/E101</f>
        <v>1.8125</v>
      </c>
      <c r="F105" s="7">
        <f>F106/E101</f>
        <v>2.5625</v>
      </c>
      <c r="G105" s="7">
        <f>G106/E101</f>
        <v>1.8125</v>
      </c>
      <c r="H105" s="7">
        <f>H106/E101</f>
        <v>2.75</v>
      </c>
      <c r="I105" s="7">
        <f>I106/E101</f>
        <v>3.0625</v>
      </c>
      <c r="J105" s="7">
        <f>J106/E101</f>
        <v>2.375</v>
      </c>
      <c r="K105" s="7">
        <f>K106/E101</f>
        <v>2.875</v>
      </c>
      <c r="L105" s="7">
        <f>L106/E101</f>
        <v>1.75</v>
      </c>
      <c r="M105" s="7">
        <f>M106/E101</f>
        <v>3.0625</v>
      </c>
      <c r="N105" s="7">
        <f>N106/E101</f>
        <v>2.125</v>
      </c>
      <c r="O105" s="7">
        <f>O106/E101</f>
        <v>2.4375</v>
      </c>
      <c r="P105" s="7">
        <f>P106/E101</f>
        <v>3.5625</v>
      </c>
      <c r="Q105" s="7">
        <f>Q106/E101</f>
        <v>2.5625</v>
      </c>
      <c r="R105" s="7">
        <f>R106/E101</f>
        <v>2</v>
      </c>
      <c r="S105" s="7">
        <f>S106/E101</f>
        <v>1.875</v>
      </c>
      <c r="T105" s="7">
        <f>T106/E101</f>
        <v>2.8125</v>
      </c>
    </row>
    <row r="106" spans="1:20" x14ac:dyDescent="0.25">
      <c r="A106" s="19" t="s">
        <v>4</v>
      </c>
      <c r="B106" s="20"/>
      <c r="C106" s="18">
        <v>31</v>
      </c>
      <c r="D106" s="18">
        <v>41</v>
      </c>
      <c r="E106" s="18">
        <v>29</v>
      </c>
      <c r="F106" s="18">
        <v>41</v>
      </c>
      <c r="G106" s="18">
        <v>29</v>
      </c>
      <c r="H106" s="18">
        <v>44</v>
      </c>
      <c r="I106" s="18">
        <v>49</v>
      </c>
      <c r="J106" s="18">
        <v>38</v>
      </c>
      <c r="K106" s="18">
        <v>46</v>
      </c>
      <c r="L106" s="18">
        <v>28</v>
      </c>
      <c r="M106" s="18">
        <v>49</v>
      </c>
      <c r="N106" s="18">
        <v>34</v>
      </c>
      <c r="O106" s="18">
        <v>39</v>
      </c>
      <c r="P106" s="18">
        <v>57</v>
      </c>
      <c r="Q106" s="18">
        <v>41</v>
      </c>
      <c r="R106" s="18">
        <v>32</v>
      </c>
      <c r="S106" s="18">
        <v>30</v>
      </c>
      <c r="T106" s="18">
        <v>45</v>
      </c>
    </row>
    <row r="107" spans="1:20" ht="12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x14ac:dyDescent="0.25">
      <c r="A108" s="33" t="s">
        <v>71</v>
      </c>
      <c r="B108" s="14"/>
      <c r="C108" s="14"/>
      <c r="D108" s="14" t="s">
        <v>1</v>
      </c>
      <c r="E108" s="15">
        <v>4</v>
      </c>
      <c r="F108" s="14"/>
      <c r="G108" s="14" t="s">
        <v>14</v>
      </c>
      <c r="H108" s="14"/>
      <c r="I108" s="4">
        <f>(C113+D113+E113+F113+G113+H113+I113+J113+K113+L113+M113+N113+O113+P113+Q113+R113+S113+T113)/E108</f>
        <v>35.5</v>
      </c>
      <c r="J108" s="4"/>
      <c r="K108" s="4" t="s">
        <v>57</v>
      </c>
      <c r="L108" s="4"/>
      <c r="M108" s="4">
        <f>(C113+D113+E113+F113+G113+H113+I113+J113+K113)/E108</f>
        <v>17.5</v>
      </c>
      <c r="N108" s="4"/>
      <c r="O108" s="4" t="s">
        <v>58</v>
      </c>
      <c r="P108" s="4"/>
      <c r="Q108" s="4">
        <f>(L113+M113+N113+O113+P113+Q113+R113+S113+T113)/E108</f>
        <v>18</v>
      </c>
      <c r="R108" s="14"/>
      <c r="S108" s="14"/>
      <c r="T108" s="14"/>
    </row>
    <row r="109" spans="1:20" x14ac:dyDescent="0.25">
      <c r="A109" s="14"/>
      <c r="B109" s="14"/>
      <c r="C109" s="14"/>
      <c r="D109" s="14"/>
      <c r="E109" s="1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4"/>
      <c r="S109" s="14"/>
      <c r="T109" s="14"/>
    </row>
    <row r="110" spans="1:20" x14ac:dyDescent="0.25">
      <c r="A110" s="16" t="s">
        <v>2</v>
      </c>
      <c r="B110" s="17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x14ac:dyDescent="0.25">
      <c r="A111" s="16" t="s">
        <v>3</v>
      </c>
      <c r="B111" s="17"/>
      <c r="C111" s="18">
        <v>1</v>
      </c>
      <c r="D111" s="18">
        <v>2</v>
      </c>
      <c r="E111" s="18">
        <v>3</v>
      </c>
      <c r="F111" s="18">
        <v>4</v>
      </c>
      <c r="G111" s="18">
        <v>5</v>
      </c>
      <c r="H111" s="18">
        <v>6</v>
      </c>
      <c r="I111" s="18">
        <v>7</v>
      </c>
      <c r="J111" s="18">
        <v>8</v>
      </c>
      <c r="K111" s="18">
        <v>9</v>
      </c>
      <c r="L111" s="18">
        <v>10</v>
      </c>
      <c r="M111" s="18">
        <v>11</v>
      </c>
      <c r="N111" s="18">
        <v>12</v>
      </c>
      <c r="O111" s="18">
        <v>13</v>
      </c>
      <c r="P111" s="18">
        <v>14</v>
      </c>
      <c r="Q111" s="18">
        <v>15</v>
      </c>
      <c r="R111" s="18">
        <v>16</v>
      </c>
      <c r="S111" s="18">
        <v>17</v>
      </c>
      <c r="T111" s="18">
        <v>18</v>
      </c>
    </row>
    <row r="112" spans="1:20" x14ac:dyDescent="0.25">
      <c r="A112" s="16" t="s">
        <v>5</v>
      </c>
      <c r="B112" s="17"/>
      <c r="C112" s="7">
        <f>C113/E108</f>
        <v>2</v>
      </c>
      <c r="D112" s="7">
        <f>D113/E108</f>
        <v>2</v>
      </c>
      <c r="E112" s="7">
        <f>E113/E108</f>
        <v>2</v>
      </c>
      <c r="F112" s="7">
        <f>F113/E108</f>
        <v>2</v>
      </c>
      <c r="G112" s="7">
        <f>G113/E108</f>
        <v>1.5</v>
      </c>
      <c r="H112" s="7">
        <f>H113/E108</f>
        <v>2</v>
      </c>
      <c r="I112" s="7">
        <f>I113/E108</f>
        <v>2.5</v>
      </c>
      <c r="J112" s="7">
        <f>J113/E108</f>
        <v>1.75</v>
      </c>
      <c r="K112" s="7">
        <f>K113/E108</f>
        <v>1.75</v>
      </c>
      <c r="L112" s="7">
        <f>L113/E108</f>
        <v>1.5</v>
      </c>
      <c r="M112" s="7">
        <f>M113/E108</f>
        <v>2.75</v>
      </c>
      <c r="N112" s="7">
        <f>N113/E108</f>
        <v>2</v>
      </c>
      <c r="O112" s="7">
        <f>O113/E108</f>
        <v>2</v>
      </c>
      <c r="P112" s="7">
        <f>P113/E108</f>
        <v>2</v>
      </c>
      <c r="Q112" s="7">
        <f>Q113/E108</f>
        <v>2</v>
      </c>
      <c r="R112" s="7">
        <f>R113/E108</f>
        <v>2.5</v>
      </c>
      <c r="S112" s="7">
        <f>S113/E108</f>
        <v>1.25</v>
      </c>
      <c r="T112" s="7">
        <f>T113/E108</f>
        <v>2</v>
      </c>
    </row>
    <row r="113" spans="1:20" x14ac:dyDescent="0.25">
      <c r="A113" s="19" t="s">
        <v>4</v>
      </c>
      <c r="B113" s="20"/>
      <c r="C113" s="18">
        <v>8</v>
      </c>
      <c r="D113" s="18">
        <v>8</v>
      </c>
      <c r="E113" s="18">
        <v>8</v>
      </c>
      <c r="F113" s="18">
        <v>8</v>
      </c>
      <c r="G113" s="18">
        <v>6</v>
      </c>
      <c r="H113" s="18">
        <v>8</v>
      </c>
      <c r="I113" s="18">
        <v>10</v>
      </c>
      <c r="J113" s="18">
        <v>7</v>
      </c>
      <c r="K113" s="18">
        <v>7</v>
      </c>
      <c r="L113" s="18">
        <v>6</v>
      </c>
      <c r="M113" s="18">
        <v>11</v>
      </c>
      <c r="N113" s="18">
        <v>8</v>
      </c>
      <c r="O113" s="18">
        <v>8</v>
      </c>
      <c r="P113" s="18">
        <v>8</v>
      </c>
      <c r="Q113" s="18">
        <v>8</v>
      </c>
      <c r="R113" s="18">
        <v>10</v>
      </c>
      <c r="S113" s="18">
        <v>5</v>
      </c>
      <c r="T113" s="18">
        <v>8</v>
      </c>
    </row>
    <row r="114" spans="1:20" ht="12" customHeight="1" x14ac:dyDescent="0.25"/>
    <row r="115" spans="1:20" x14ac:dyDescent="0.25">
      <c r="A115" s="33" t="s">
        <v>77</v>
      </c>
      <c r="B115" s="14"/>
      <c r="C115" s="14"/>
      <c r="D115" s="14" t="s">
        <v>1</v>
      </c>
      <c r="E115" s="15">
        <v>4</v>
      </c>
      <c r="F115" s="14"/>
      <c r="G115" s="14" t="s">
        <v>14</v>
      </c>
      <c r="H115" s="14"/>
      <c r="I115" s="4">
        <f>(C120+D120+E120+F120+G120+H120+I120+J120+K120+L120+M120+N120+O120+P120+Q120+R120+S120+T120)/E115</f>
        <v>39.25</v>
      </c>
      <c r="J115" s="4"/>
      <c r="K115" s="4" t="s">
        <v>57</v>
      </c>
      <c r="L115" s="4"/>
      <c r="M115" s="4">
        <f>(C120+D120+E120+F120+G120+H120+I120+J120+K120)/E115</f>
        <v>19.75</v>
      </c>
      <c r="N115" s="4"/>
      <c r="O115" s="4" t="s">
        <v>58</v>
      </c>
      <c r="P115" s="4"/>
      <c r="Q115" s="4">
        <f>(L120+M120+N120+O120+P120+Q120+R120+S120+T120)/E115</f>
        <v>19.5</v>
      </c>
      <c r="R115" s="14"/>
      <c r="S115" s="14"/>
      <c r="T115" s="14"/>
    </row>
    <row r="116" spans="1:20" x14ac:dyDescent="0.25">
      <c r="A116" s="14"/>
      <c r="B116" s="14"/>
      <c r="C116" s="14"/>
      <c r="D116" s="14"/>
      <c r="E116" s="1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4"/>
      <c r="S116" s="14"/>
      <c r="T116" s="14"/>
    </row>
    <row r="117" spans="1:20" x14ac:dyDescent="0.25">
      <c r="A117" s="16" t="s">
        <v>2</v>
      </c>
      <c r="B117" s="17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 x14ac:dyDescent="0.25">
      <c r="A118" s="16" t="s">
        <v>3</v>
      </c>
      <c r="B118" s="17"/>
      <c r="C118" s="18">
        <v>1</v>
      </c>
      <c r="D118" s="18">
        <v>2</v>
      </c>
      <c r="E118" s="18">
        <v>3</v>
      </c>
      <c r="F118" s="18">
        <v>4</v>
      </c>
      <c r="G118" s="18">
        <v>5</v>
      </c>
      <c r="H118" s="18">
        <v>6</v>
      </c>
      <c r="I118" s="18">
        <v>7</v>
      </c>
      <c r="J118" s="18">
        <v>8</v>
      </c>
      <c r="K118" s="18">
        <v>9</v>
      </c>
      <c r="L118" s="18">
        <v>10</v>
      </c>
      <c r="M118" s="18">
        <v>11</v>
      </c>
      <c r="N118" s="18">
        <v>12</v>
      </c>
      <c r="O118" s="18">
        <v>13</v>
      </c>
      <c r="P118" s="18">
        <v>14</v>
      </c>
      <c r="Q118" s="18">
        <v>15</v>
      </c>
      <c r="R118" s="18">
        <v>16</v>
      </c>
      <c r="S118" s="18">
        <v>17</v>
      </c>
      <c r="T118" s="18">
        <v>18</v>
      </c>
    </row>
    <row r="119" spans="1:20" x14ac:dyDescent="0.25">
      <c r="A119" s="16" t="s">
        <v>5</v>
      </c>
      <c r="B119" s="17"/>
      <c r="C119" s="7">
        <f>C120/E115</f>
        <v>1.75</v>
      </c>
      <c r="D119" s="7">
        <f>D120/E115</f>
        <v>2.5</v>
      </c>
      <c r="E119" s="7">
        <f>E120/E115</f>
        <v>2</v>
      </c>
      <c r="F119" s="7">
        <f>F120/E115</f>
        <v>2.5</v>
      </c>
      <c r="G119" s="7">
        <f>G120/E115</f>
        <v>2</v>
      </c>
      <c r="H119" s="7">
        <f>H120/E115</f>
        <v>2.75</v>
      </c>
      <c r="I119" s="7">
        <f>I120/E115</f>
        <v>2.75</v>
      </c>
      <c r="J119" s="7">
        <f>J120/E115</f>
        <v>2.25</v>
      </c>
      <c r="K119" s="7">
        <f>K120/E115</f>
        <v>1.25</v>
      </c>
      <c r="L119" s="7">
        <f>L120/E115</f>
        <v>1.75</v>
      </c>
      <c r="M119" s="7">
        <f>M120/E115</f>
        <v>3.25</v>
      </c>
      <c r="N119" s="7">
        <f>N120/E115</f>
        <v>2.25</v>
      </c>
      <c r="O119" s="7">
        <f>O120/E115</f>
        <v>1.75</v>
      </c>
      <c r="P119" s="7">
        <f>P120/E115</f>
        <v>2</v>
      </c>
      <c r="Q119" s="7">
        <f>Q120/E115</f>
        <v>1.75</v>
      </c>
      <c r="R119" s="7">
        <f>R120/E115</f>
        <v>2.25</v>
      </c>
      <c r="S119" s="7">
        <f>S120/E115</f>
        <v>2.25</v>
      </c>
      <c r="T119" s="7">
        <f>T120/E115</f>
        <v>2.25</v>
      </c>
    </row>
    <row r="120" spans="1:20" x14ac:dyDescent="0.25">
      <c r="A120" s="19" t="s">
        <v>4</v>
      </c>
      <c r="B120" s="20"/>
      <c r="C120" s="18">
        <v>7</v>
      </c>
      <c r="D120" s="18">
        <v>10</v>
      </c>
      <c r="E120" s="18">
        <v>8</v>
      </c>
      <c r="F120" s="18">
        <v>10</v>
      </c>
      <c r="G120" s="18">
        <v>8</v>
      </c>
      <c r="H120" s="18">
        <v>11</v>
      </c>
      <c r="I120" s="18">
        <v>11</v>
      </c>
      <c r="J120" s="18">
        <v>9</v>
      </c>
      <c r="K120" s="18">
        <v>5</v>
      </c>
      <c r="L120" s="18">
        <v>7</v>
      </c>
      <c r="M120" s="18">
        <v>13</v>
      </c>
      <c r="N120" s="18">
        <v>9</v>
      </c>
      <c r="O120" s="18">
        <v>7</v>
      </c>
      <c r="P120" s="18">
        <v>8</v>
      </c>
      <c r="Q120" s="18">
        <v>7</v>
      </c>
      <c r="R120" s="18">
        <v>9</v>
      </c>
      <c r="S120" s="18">
        <v>9</v>
      </c>
      <c r="T120" s="18">
        <v>9</v>
      </c>
    </row>
    <row r="121" spans="1:20" ht="12" customHeight="1" x14ac:dyDescent="0.25"/>
    <row r="122" spans="1:20" x14ac:dyDescent="0.25">
      <c r="A122" s="33" t="s">
        <v>78</v>
      </c>
      <c r="B122" s="14"/>
      <c r="C122" s="14"/>
      <c r="D122" s="14" t="s">
        <v>1</v>
      </c>
      <c r="E122" s="15">
        <v>4</v>
      </c>
      <c r="F122" s="14"/>
      <c r="G122" s="14" t="s">
        <v>14</v>
      </c>
      <c r="H122" s="14"/>
      <c r="I122" s="4">
        <f>(C127+D127+E127+F127+G127+H127+I127+J127+K127+L127+M127+N127+O127+P127+Q127+R127+S127+T127)/E122</f>
        <v>41.25</v>
      </c>
      <c r="J122" s="4"/>
      <c r="K122" s="4" t="s">
        <v>57</v>
      </c>
      <c r="L122" s="4"/>
      <c r="M122" s="4">
        <f>(C127+D127+E127+F127+G127+H127+I127+J127+K127)/E122</f>
        <v>20</v>
      </c>
      <c r="N122" s="4"/>
      <c r="O122" s="4" t="s">
        <v>58</v>
      </c>
      <c r="P122" s="4"/>
      <c r="Q122" s="4">
        <f>(L127+M127+N127+O127+P127+Q127+R127+S127+T127)/E122</f>
        <v>21.25</v>
      </c>
      <c r="R122" s="14"/>
      <c r="S122" s="14"/>
      <c r="T122" s="14"/>
    </row>
    <row r="123" spans="1:20" x14ac:dyDescent="0.25">
      <c r="A123" s="14"/>
      <c r="B123" s="14"/>
      <c r="C123" s="14"/>
      <c r="D123" s="14"/>
      <c r="E123" s="1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4"/>
      <c r="S123" s="14"/>
      <c r="T123" s="14"/>
    </row>
    <row r="124" spans="1:20" x14ac:dyDescent="0.25">
      <c r="A124" s="16" t="s">
        <v>2</v>
      </c>
      <c r="B124" s="17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 x14ac:dyDescent="0.25">
      <c r="A125" s="16" t="s">
        <v>3</v>
      </c>
      <c r="B125" s="17"/>
      <c r="C125" s="18">
        <v>1</v>
      </c>
      <c r="D125" s="18">
        <v>2</v>
      </c>
      <c r="E125" s="18">
        <v>3</v>
      </c>
      <c r="F125" s="18">
        <v>4</v>
      </c>
      <c r="G125" s="18">
        <v>5</v>
      </c>
      <c r="H125" s="18">
        <v>6</v>
      </c>
      <c r="I125" s="18">
        <v>7</v>
      </c>
      <c r="J125" s="18">
        <v>8</v>
      </c>
      <c r="K125" s="18">
        <v>9</v>
      </c>
      <c r="L125" s="18">
        <v>10</v>
      </c>
      <c r="M125" s="18">
        <v>11</v>
      </c>
      <c r="N125" s="18">
        <v>12</v>
      </c>
      <c r="O125" s="18">
        <v>13</v>
      </c>
      <c r="P125" s="18">
        <v>14</v>
      </c>
      <c r="Q125" s="18">
        <v>15</v>
      </c>
      <c r="R125" s="18">
        <v>16</v>
      </c>
      <c r="S125" s="18">
        <v>17</v>
      </c>
      <c r="T125" s="18">
        <v>18</v>
      </c>
    </row>
    <row r="126" spans="1:20" x14ac:dyDescent="0.25">
      <c r="A126" s="16" t="s">
        <v>5</v>
      </c>
      <c r="B126" s="17"/>
      <c r="C126" s="7">
        <f>C127/E122</f>
        <v>1.75</v>
      </c>
      <c r="D126" s="7">
        <f>D127/E122</f>
        <v>2</v>
      </c>
      <c r="E126" s="7">
        <f>E127/E122</f>
        <v>2</v>
      </c>
      <c r="F126" s="7">
        <f>F127/E122</f>
        <v>3</v>
      </c>
      <c r="G126" s="7">
        <f>G127/E122</f>
        <v>1.25</v>
      </c>
      <c r="H126" s="7">
        <f>H127/E122</f>
        <v>2</v>
      </c>
      <c r="I126" s="7">
        <f>I127/E122</f>
        <v>2.75</v>
      </c>
      <c r="J126" s="7">
        <f>J127/E122</f>
        <v>1.75</v>
      </c>
      <c r="K126" s="7">
        <f>K127/E122</f>
        <v>3.5</v>
      </c>
      <c r="L126" s="7">
        <f>L127/E122</f>
        <v>2.25</v>
      </c>
      <c r="M126" s="7">
        <f>M127/E122</f>
        <v>2.75</v>
      </c>
      <c r="N126" s="7">
        <f>N127/E122</f>
        <v>2.25</v>
      </c>
      <c r="O126" s="7">
        <f>O127/E122</f>
        <v>3</v>
      </c>
      <c r="P126" s="7">
        <f>P127/E122</f>
        <v>1.75</v>
      </c>
      <c r="Q126" s="7">
        <f>Q127/E122</f>
        <v>2.5</v>
      </c>
      <c r="R126" s="7">
        <f>R127/E122</f>
        <v>2.5</v>
      </c>
      <c r="S126" s="7">
        <f>S127/E122</f>
        <v>1.75</v>
      </c>
      <c r="T126" s="7">
        <f>T127/E122</f>
        <v>2.5</v>
      </c>
    </row>
    <row r="127" spans="1:20" x14ac:dyDescent="0.25">
      <c r="A127" s="19" t="s">
        <v>4</v>
      </c>
      <c r="B127" s="20"/>
      <c r="C127" s="18">
        <v>7</v>
      </c>
      <c r="D127" s="18">
        <v>8</v>
      </c>
      <c r="E127" s="18">
        <v>8</v>
      </c>
      <c r="F127" s="18">
        <v>12</v>
      </c>
      <c r="G127" s="18">
        <v>5</v>
      </c>
      <c r="H127" s="18">
        <v>8</v>
      </c>
      <c r="I127" s="18">
        <v>11</v>
      </c>
      <c r="J127" s="18">
        <v>7</v>
      </c>
      <c r="K127" s="18">
        <v>14</v>
      </c>
      <c r="L127" s="18">
        <v>9</v>
      </c>
      <c r="M127" s="18">
        <v>11</v>
      </c>
      <c r="N127" s="18">
        <v>9</v>
      </c>
      <c r="O127" s="18">
        <v>12</v>
      </c>
      <c r="P127" s="18">
        <v>7</v>
      </c>
      <c r="Q127" s="18">
        <v>10</v>
      </c>
      <c r="R127" s="18">
        <v>10</v>
      </c>
      <c r="S127" s="18">
        <v>7</v>
      </c>
      <c r="T127" s="18">
        <v>10</v>
      </c>
    </row>
    <row r="128" spans="1:20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x14ac:dyDescent="0.25">
      <c r="A129" s="33" t="s">
        <v>79</v>
      </c>
      <c r="B129" s="14"/>
      <c r="C129" s="14"/>
      <c r="D129" s="14" t="s">
        <v>1</v>
      </c>
      <c r="E129" s="15">
        <v>4</v>
      </c>
      <c r="F129" s="14"/>
      <c r="G129" s="14" t="s">
        <v>14</v>
      </c>
      <c r="H129" s="14"/>
      <c r="I129" s="4">
        <f>(C134+D134+E134+F134+G134+H134+I134+J134+K134+L134+M134+N134+O134+P134+Q134+R134+S134+T134)/E129</f>
        <v>29.75</v>
      </c>
      <c r="J129" s="4"/>
      <c r="K129" s="4" t="s">
        <v>57</v>
      </c>
      <c r="L129" s="4"/>
      <c r="M129" s="4">
        <f>(C134+D134+E134+F134+G134+H134+I134+J134+K134)/E129</f>
        <v>14.5</v>
      </c>
      <c r="N129" s="4"/>
      <c r="O129" s="4" t="s">
        <v>58</v>
      </c>
      <c r="P129" s="4"/>
      <c r="Q129" s="4">
        <f>(L134+M134+N134+O134+P134+Q134+R134+S134+T134)/E129</f>
        <v>15.25</v>
      </c>
      <c r="R129" s="14"/>
      <c r="S129" s="14"/>
      <c r="T129" s="14"/>
    </row>
    <row r="130" spans="1:20" x14ac:dyDescent="0.25">
      <c r="A130" s="14"/>
      <c r="B130" s="14"/>
      <c r="C130" s="14"/>
      <c r="D130" s="14"/>
      <c r="E130" s="1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4"/>
      <c r="S130" s="14"/>
      <c r="T130" s="14"/>
    </row>
    <row r="131" spans="1:20" x14ac:dyDescent="0.25">
      <c r="A131" s="16" t="s">
        <v>2</v>
      </c>
      <c r="B131" s="17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x14ac:dyDescent="0.25">
      <c r="A132" s="16" t="s">
        <v>3</v>
      </c>
      <c r="B132" s="17"/>
      <c r="C132" s="18">
        <v>1</v>
      </c>
      <c r="D132" s="18">
        <v>2</v>
      </c>
      <c r="E132" s="18">
        <v>3</v>
      </c>
      <c r="F132" s="18">
        <v>4</v>
      </c>
      <c r="G132" s="18">
        <v>5</v>
      </c>
      <c r="H132" s="18">
        <v>6</v>
      </c>
      <c r="I132" s="18">
        <v>7</v>
      </c>
      <c r="J132" s="18">
        <v>8</v>
      </c>
      <c r="K132" s="18">
        <v>9</v>
      </c>
      <c r="L132" s="18">
        <v>10</v>
      </c>
      <c r="M132" s="18">
        <v>11</v>
      </c>
      <c r="N132" s="18">
        <v>12</v>
      </c>
      <c r="O132" s="18">
        <v>13</v>
      </c>
      <c r="P132" s="18">
        <v>14</v>
      </c>
      <c r="Q132" s="18">
        <v>15</v>
      </c>
      <c r="R132" s="18">
        <v>16</v>
      </c>
      <c r="S132" s="18">
        <v>17</v>
      </c>
      <c r="T132" s="18">
        <v>18</v>
      </c>
    </row>
    <row r="133" spans="1:20" x14ac:dyDescent="0.25">
      <c r="A133" s="16" t="s">
        <v>5</v>
      </c>
      <c r="B133" s="17"/>
      <c r="C133" s="7">
        <f>C134/E129</f>
        <v>1.25</v>
      </c>
      <c r="D133" s="7">
        <f>D134/E129</f>
        <v>1.5</v>
      </c>
      <c r="E133" s="7">
        <f>E134/E129</f>
        <v>1.75</v>
      </c>
      <c r="F133" s="7">
        <f>F134/E129</f>
        <v>1.25</v>
      </c>
      <c r="G133" s="7">
        <f>G134/E129</f>
        <v>1.5</v>
      </c>
      <c r="H133" s="7">
        <f>H134/E129</f>
        <v>1.5</v>
      </c>
      <c r="I133" s="7">
        <f>I134/E129</f>
        <v>2</v>
      </c>
      <c r="J133" s="7">
        <f>J134/E129</f>
        <v>2</v>
      </c>
      <c r="K133" s="7">
        <f>K134/E129</f>
        <v>1.75</v>
      </c>
      <c r="L133" s="7">
        <f>L134/E129</f>
        <v>1.5</v>
      </c>
      <c r="M133" s="7">
        <f>M134/E129</f>
        <v>2</v>
      </c>
      <c r="N133" s="7">
        <f>N134/E129</f>
        <v>2.25</v>
      </c>
      <c r="O133" s="7">
        <f>O134/E129</f>
        <v>1.5</v>
      </c>
      <c r="P133" s="7">
        <f>P134/E129</f>
        <v>1.75</v>
      </c>
      <c r="Q133" s="7">
        <f>Q134/E129</f>
        <v>1.25</v>
      </c>
      <c r="R133" s="7">
        <f>R134/E129</f>
        <v>1.75</v>
      </c>
      <c r="S133" s="7">
        <f>S134/E129</f>
        <v>1</v>
      </c>
      <c r="T133" s="7">
        <f>T134/E129</f>
        <v>2.25</v>
      </c>
    </row>
    <row r="134" spans="1:20" x14ac:dyDescent="0.25">
      <c r="A134" s="19" t="s">
        <v>4</v>
      </c>
      <c r="B134" s="20"/>
      <c r="C134" s="18">
        <v>5</v>
      </c>
      <c r="D134" s="18">
        <v>6</v>
      </c>
      <c r="E134" s="18">
        <v>7</v>
      </c>
      <c r="F134" s="18">
        <v>5</v>
      </c>
      <c r="G134" s="18">
        <v>6</v>
      </c>
      <c r="H134" s="18">
        <v>6</v>
      </c>
      <c r="I134" s="18">
        <v>8</v>
      </c>
      <c r="J134" s="18">
        <v>8</v>
      </c>
      <c r="K134" s="18">
        <v>7</v>
      </c>
      <c r="L134" s="18">
        <v>6</v>
      </c>
      <c r="M134" s="18">
        <v>8</v>
      </c>
      <c r="N134" s="18">
        <v>9</v>
      </c>
      <c r="O134" s="18">
        <v>6</v>
      </c>
      <c r="P134" s="18">
        <v>7</v>
      </c>
      <c r="Q134" s="18">
        <v>5</v>
      </c>
      <c r="R134" s="18">
        <v>7</v>
      </c>
      <c r="S134" s="18">
        <v>4</v>
      </c>
      <c r="T134" s="18">
        <v>9</v>
      </c>
    </row>
    <row r="135" spans="1:20" ht="12" customHeight="1" x14ac:dyDescent="0.25"/>
    <row r="136" spans="1:20" x14ac:dyDescent="0.25">
      <c r="A136" s="33" t="s">
        <v>80</v>
      </c>
      <c r="B136" s="14"/>
      <c r="C136" s="14"/>
      <c r="D136" s="14" t="s">
        <v>1</v>
      </c>
      <c r="E136" s="15">
        <v>4</v>
      </c>
      <c r="F136" s="14"/>
      <c r="G136" s="14" t="s">
        <v>14</v>
      </c>
      <c r="H136" s="14"/>
      <c r="I136" s="4">
        <f>(C141+D141+E141+F141+G141+H141+I141+J141+K141+L141+M141+N141+O141+P141+Q141+R141+S141+T141)/E136</f>
        <v>43.25</v>
      </c>
      <c r="J136" s="4"/>
      <c r="K136" s="4" t="s">
        <v>57</v>
      </c>
      <c r="L136" s="4"/>
      <c r="M136" s="4">
        <f>(C141+D141+E141+F141+G141+H141+I141+J141+K141)/E136</f>
        <v>19.5</v>
      </c>
      <c r="N136" s="4"/>
      <c r="O136" s="4" t="s">
        <v>58</v>
      </c>
      <c r="P136" s="4"/>
      <c r="Q136" s="4">
        <f>(L141+M141+N141+O141+P141+Q141+R141+S141+T141)/E136</f>
        <v>23.75</v>
      </c>
      <c r="R136" s="14"/>
      <c r="S136" s="14"/>
      <c r="T136" s="14"/>
    </row>
    <row r="137" spans="1:20" x14ac:dyDescent="0.25">
      <c r="A137" s="14"/>
      <c r="B137" s="14"/>
      <c r="C137" s="14"/>
      <c r="D137" s="14"/>
      <c r="E137" s="1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4"/>
      <c r="S137" s="14"/>
      <c r="T137" s="14"/>
    </row>
    <row r="138" spans="1:20" x14ac:dyDescent="0.25">
      <c r="A138" s="16" t="s">
        <v>2</v>
      </c>
      <c r="B138" s="17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x14ac:dyDescent="0.25">
      <c r="A139" s="16" t="s">
        <v>3</v>
      </c>
      <c r="B139" s="17"/>
      <c r="C139" s="18">
        <v>1</v>
      </c>
      <c r="D139" s="18">
        <v>2</v>
      </c>
      <c r="E139" s="18">
        <v>3</v>
      </c>
      <c r="F139" s="18">
        <v>4</v>
      </c>
      <c r="G139" s="18">
        <v>5</v>
      </c>
      <c r="H139" s="18">
        <v>6</v>
      </c>
      <c r="I139" s="18">
        <v>7</v>
      </c>
      <c r="J139" s="18">
        <v>8</v>
      </c>
      <c r="K139" s="18">
        <v>9</v>
      </c>
      <c r="L139" s="18">
        <v>10</v>
      </c>
      <c r="M139" s="18">
        <v>11</v>
      </c>
      <c r="N139" s="18">
        <v>12</v>
      </c>
      <c r="O139" s="18">
        <v>13</v>
      </c>
      <c r="P139" s="18">
        <v>14</v>
      </c>
      <c r="Q139" s="18">
        <v>15</v>
      </c>
      <c r="R139" s="18">
        <v>16</v>
      </c>
      <c r="S139" s="18">
        <v>17</v>
      </c>
      <c r="T139" s="18">
        <v>18</v>
      </c>
    </row>
    <row r="140" spans="1:20" x14ac:dyDescent="0.25">
      <c r="A140" s="16" t="s">
        <v>5</v>
      </c>
      <c r="B140" s="17"/>
      <c r="C140" s="7">
        <f>C141/E136</f>
        <v>2</v>
      </c>
      <c r="D140" s="7">
        <f>D141/E136</f>
        <v>2</v>
      </c>
      <c r="E140" s="7">
        <f>E141/E136</f>
        <v>2</v>
      </c>
      <c r="F140" s="7">
        <f>F141/E136</f>
        <v>3</v>
      </c>
      <c r="G140" s="7">
        <f>G141/E136</f>
        <v>1.75</v>
      </c>
      <c r="H140" s="7">
        <f>H141/E136</f>
        <v>2.75</v>
      </c>
      <c r="I140" s="7">
        <f>I141/E136</f>
        <v>1.75</v>
      </c>
      <c r="J140" s="7">
        <f>J141/E136</f>
        <v>2.25</v>
      </c>
      <c r="K140" s="7">
        <f>K141/E136</f>
        <v>2</v>
      </c>
      <c r="L140" s="7">
        <f>L141/E136</f>
        <v>1.75</v>
      </c>
      <c r="M140" s="7">
        <f>M141/E136</f>
        <v>4</v>
      </c>
      <c r="N140" s="7">
        <f>N141/E136</f>
        <v>2.5</v>
      </c>
      <c r="O140" s="7">
        <f>O141/E136</f>
        <v>2.25</v>
      </c>
      <c r="P140" s="7">
        <f>P141/E136</f>
        <v>3</v>
      </c>
      <c r="Q140" s="7">
        <f>Q141/E136</f>
        <v>2.5</v>
      </c>
      <c r="R140" s="7">
        <f>R141/E136</f>
        <v>2.75</v>
      </c>
      <c r="S140" s="7">
        <f>S141/E136</f>
        <v>1.75</v>
      </c>
      <c r="T140" s="7">
        <f>T141/E136</f>
        <v>3.25</v>
      </c>
    </row>
    <row r="141" spans="1:20" x14ac:dyDescent="0.25">
      <c r="A141" s="19" t="s">
        <v>4</v>
      </c>
      <c r="B141" s="20"/>
      <c r="C141" s="18">
        <v>8</v>
      </c>
      <c r="D141" s="18">
        <v>8</v>
      </c>
      <c r="E141" s="18">
        <v>8</v>
      </c>
      <c r="F141" s="18">
        <v>12</v>
      </c>
      <c r="G141" s="18">
        <v>7</v>
      </c>
      <c r="H141" s="18">
        <v>11</v>
      </c>
      <c r="I141" s="18">
        <v>7</v>
      </c>
      <c r="J141" s="18">
        <v>9</v>
      </c>
      <c r="K141" s="18">
        <v>8</v>
      </c>
      <c r="L141" s="18">
        <v>7</v>
      </c>
      <c r="M141" s="18">
        <v>16</v>
      </c>
      <c r="N141" s="18">
        <v>10</v>
      </c>
      <c r="O141" s="18">
        <v>9</v>
      </c>
      <c r="P141" s="18">
        <v>12</v>
      </c>
      <c r="Q141" s="18">
        <v>10</v>
      </c>
      <c r="R141" s="18">
        <v>11</v>
      </c>
      <c r="S141" s="18">
        <v>7</v>
      </c>
      <c r="T141" s="18">
        <v>13</v>
      </c>
    </row>
    <row r="142" spans="1:20" ht="12" customHeight="1" x14ac:dyDescent="0.25"/>
    <row r="143" spans="1:20" x14ac:dyDescent="0.25">
      <c r="A143" s="33" t="s">
        <v>81</v>
      </c>
      <c r="B143" s="14"/>
      <c r="C143" s="14"/>
      <c r="D143" s="14" t="s">
        <v>1</v>
      </c>
      <c r="E143" s="15">
        <v>4</v>
      </c>
      <c r="F143" s="14"/>
      <c r="G143" s="14" t="s">
        <v>14</v>
      </c>
      <c r="H143" s="14"/>
      <c r="I143" s="4">
        <f>(C148+D148+E148+F148+G148+H148+I148+J148+K148+L148+M148+N148+O148+P148+Q148+R148+S148+T148)/E143</f>
        <v>38.75</v>
      </c>
      <c r="J143" s="4"/>
      <c r="K143" s="4" t="s">
        <v>57</v>
      </c>
      <c r="L143" s="4"/>
      <c r="M143" s="4">
        <f>(C148+D148+E148+F148+G148+H148+I148+J148+K148)/E143</f>
        <v>20.25</v>
      </c>
      <c r="N143" s="4"/>
      <c r="O143" s="4" t="s">
        <v>58</v>
      </c>
      <c r="P143" s="4"/>
      <c r="Q143" s="4">
        <f>(L148+M148+N148+O148+P148+Q148+R148+S148+T148)/E143</f>
        <v>18.5</v>
      </c>
      <c r="R143" s="14"/>
      <c r="S143" s="14"/>
      <c r="T143" s="14"/>
    </row>
    <row r="144" spans="1:20" x14ac:dyDescent="0.25">
      <c r="A144" s="14"/>
      <c r="B144" s="14"/>
      <c r="C144" s="14"/>
      <c r="D144" s="14"/>
      <c r="E144" s="1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4"/>
      <c r="S144" s="14"/>
      <c r="T144" s="14"/>
    </row>
    <row r="145" spans="1:20" x14ac:dyDescent="0.25">
      <c r="A145" s="16" t="s">
        <v>2</v>
      </c>
      <c r="B145" s="17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x14ac:dyDescent="0.25">
      <c r="A146" s="16" t="s">
        <v>3</v>
      </c>
      <c r="B146" s="17"/>
      <c r="C146" s="18">
        <v>1</v>
      </c>
      <c r="D146" s="18">
        <v>2</v>
      </c>
      <c r="E146" s="18">
        <v>3</v>
      </c>
      <c r="F146" s="18">
        <v>4</v>
      </c>
      <c r="G146" s="18">
        <v>5</v>
      </c>
      <c r="H146" s="18">
        <v>6</v>
      </c>
      <c r="I146" s="18">
        <v>7</v>
      </c>
      <c r="J146" s="18">
        <v>8</v>
      </c>
      <c r="K146" s="18">
        <v>9</v>
      </c>
      <c r="L146" s="18">
        <v>10</v>
      </c>
      <c r="M146" s="18">
        <v>11</v>
      </c>
      <c r="N146" s="18">
        <v>12</v>
      </c>
      <c r="O146" s="18">
        <v>13</v>
      </c>
      <c r="P146" s="18">
        <v>14</v>
      </c>
      <c r="Q146" s="18">
        <v>15</v>
      </c>
      <c r="R146" s="18">
        <v>16</v>
      </c>
      <c r="S146" s="18">
        <v>17</v>
      </c>
      <c r="T146" s="18">
        <v>18</v>
      </c>
    </row>
    <row r="147" spans="1:20" x14ac:dyDescent="0.25">
      <c r="A147" s="16" t="s">
        <v>5</v>
      </c>
      <c r="B147" s="17"/>
      <c r="C147" s="7">
        <f>C148/E143</f>
        <v>2</v>
      </c>
      <c r="D147" s="7">
        <f>D148/E143</f>
        <v>1.75</v>
      </c>
      <c r="E147" s="7">
        <f>E148/E143</f>
        <v>1.5</v>
      </c>
      <c r="F147" s="7">
        <f>F148/E143</f>
        <v>2</v>
      </c>
      <c r="G147" s="7">
        <f>G148/E143</f>
        <v>2.75</v>
      </c>
      <c r="H147" s="7">
        <f>H148/E143</f>
        <v>2</v>
      </c>
      <c r="I147" s="7">
        <f>I148/E143</f>
        <v>2.5</v>
      </c>
      <c r="J147" s="7">
        <f>J148/E143</f>
        <v>2.25</v>
      </c>
      <c r="K147" s="7">
        <f>K148/E143</f>
        <v>3.5</v>
      </c>
      <c r="L147" s="7">
        <f>L148/E143</f>
        <v>2.25</v>
      </c>
      <c r="M147" s="7">
        <f>M148/E143</f>
        <v>2.5</v>
      </c>
      <c r="N147" s="7">
        <f>N148/E143</f>
        <v>2</v>
      </c>
      <c r="O147" s="7">
        <f>O148/E143</f>
        <v>1.25</v>
      </c>
      <c r="P147" s="7">
        <f>P148/E143</f>
        <v>2.75</v>
      </c>
      <c r="Q147" s="7">
        <f>Q148/E143</f>
        <v>2</v>
      </c>
      <c r="R147" s="7">
        <f>R148/E143</f>
        <v>1.5</v>
      </c>
      <c r="S147" s="7">
        <f>S148/E143</f>
        <v>1</v>
      </c>
      <c r="T147" s="7">
        <f>T148/E143</f>
        <v>3.25</v>
      </c>
    </row>
    <row r="148" spans="1:20" x14ac:dyDescent="0.25">
      <c r="A148" s="19" t="s">
        <v>4</v>
      </c>
      <c r="B148" s="20"/>
      <c r="C148" s="18">
        <v>8</v>
      </c>
      <c r="D148" s="18">
        <v>7</v>
      </c>
      <c r="E148" s="18">
        <v>6</v>
      </c>
      <c r="F148" s="18">
        <v>8</v>
      </c>
      <c r="G148" s="18">
        <v>11</v>
      </c>
      <c r="H148" s="18">
        <v>8</v>
      </c>
      <c r="I148" s="18">
        <v>10</v>
      </c>
      <c r="J148" s="18">
        <v>9</v>
      </c>
      <c r="K148" s="18">
        <v>14</v>
      </c>
      <c r="L148" s="18">
        <v>9</v>
      </c>
      <c r="M148" s="18">
        <v>10</v>
      </c>
      <c r="N148" s="18">
        <v>8</v>
      </c>
      <c r="O148" s="18">
        <v>5</v>
      </c>
      <c r="P148" s="18">
        <v>11</v>
      </c>
      <c r="Q148" s="18">
        <v>8</v>
      </c>
      <c r="R148" s="18">
        <v>6</v>
      </c>
      <c r="S148" s="18">
        <v>4</v>
      </c>
      <c r="T148" s="18">
        <v>13</v>
      </c>
    </row>
    <row r="149" spans="1:20" ht="12" customHeight="1" x14ac:dyDescent="0.25"/>
    <row r="150" spans="1:20" x14ac:dyDescent="0.25">
      <c r="A150" s="33" t="s">
        <v>82</v>
      </c>
      <c r="B150" s="14"/>
      <c r="C150" s="14"/>
      <c r="D150" s="14" t="s">
        <v>1</v>
      </c>
      <c r="E150" s="15">
        <v>4</v>
      </c>
      <c r="F150" s="14"/>
      <c r="G150" s="14" t="s">
        <v>14</v>
      </c>
      <c r="H150" s="14"/>
      <c r="I150" s="4">
        <f>(C155+D155+E155+F155+G155+H155+I155+J155+K155+L155+M155+N155+O155+P155+Q155+R155+S155+T155)/E150</f>
        <v>53</v>
      </c>
      <c r="J150" s="4"/>
      <c r="K150" s="4" t="s">
        <v>57</v>
      </c>
      <c r="L150" s="4"/>
      <c r="M150" s="4">
        <f>(C155+D155+E155+F155+G155+H155+I155+J155+K155)/E150</f>
        <v>26.25</v>
      </c>
      <c r="N150" s="4"/>
      <c r="O150" s="4" t="s">
        <v>58</v>
      </c>
      <c r="P150" s="4"/>
      <c r="Q150" s="4">
        <f>(L155+M155+N155+O155+P155+Q155+R155+S155+T155)/E150</f>
        <v>26.75</v>
      </c>
      <c r="R150" s="14"/>
      <c r="S150" s="14"/>
      <c r="T150" s="14"/>
    </row>
    <row r="151" spans="1:20" x14ac:dyDescent="0.25">
      <c r="A151" s="14"/>
      <c r="B151" s="14"/>
      <c r="C151" s="14"/>
      <c r="D151" s="14"/>
      <c r="E151" s="1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4"/>
      <c r="S151" s="14"/>
      <c r="T151" s="14"/>
    </row>
    <row r="152" spans="1:20" x14ac:dyDescent="0.25">
      <c r="A152" s="16" t="s">
        <v>2</v>
      </c>
      <c r="B152" s="17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1:20" x14ac:dyDescent="0.25">
      <c r="A153" s="16" t="s">
        <v>3</v>
      </c>
      <c r="B153" s="17"/>
      <c r="C153" s="18">
        <v>1</v>
      </c>
      <c r="D153" s="18">
        <v>2</v>
      </c>
      <c r="E153" s="18">
        <v>3</v>
      </c>
      <c r="F153" s="18">
        <v>4</v>
      </c>
      <c r="G153" s="18">
        <v>5</v>
      </c>
      <c r="H153" s="18">
        <v>6</v>
      </c>
      <c r="I153" s="18">
        <v>7</v>
      </c>
      <c r="J153" s="18">
        <v>8</v>
      </c>
      <c r="K153" s="18">
        <v>9</v>
      </c>
      <c r="L153" s="18">
        <v>10</v>
      </c>
      <c r="M153" s="18">
        <v>11</v>
      </c>
      <c r="N153" s="18">
        <v>12</v>
      </c>
      <c r="O153" s="18">
        <v>13</v>
      </c>
      <c r="P153" s="18">
        <v>14</v>
      </c>
      <c r="Q153" s="18">
        <v>15</v>
      </c>
      <c r="R153" s="18">
        <v>16</v>
      </c>
      <c r="S153" s="18">
        <v>17</v>
      </c>
      <c r="T153" s="18">
        <v>18</v>
      </c>
    </row>
    <row r="154" spans="1:20" x14ac:dyDescent="0.25">
      <c r="A154" s="16" t="s">
        <v>5</v>
      </c>
      <c r="B154" s="17"/>
      <c r="C154" s="7">
        <f>C155/E150</f>
        <v>2.5</v>
      </c>
      <c r="D154" s="7">
        <f>D155/E150</f>
        <v>2.75</v>
      </c>
      <c r="E154" s="7">
        <f>E155/E150</f>
        <v>2.75</v>
      </c>
      <c r="F154" s="7">
        <f>F155/E150</f>
        <v>3.25</v>
      </c>
      <c r="G154" s="7">
        <f>G155/E150</f>
        <v>3</v>
      </c>
      <c r="H154" s="7">
        <f>H155/E150</f>
        <v>2.5</v>
      </c>
      <c r="I154" s="7">
        <f>I155/E150</f>
        <v>4.25</v>
      </c>
      <c r="J154" s="7">
        <f>J155/E150</f>
        <v>2.25</v>
      </c>
      <c r="K154" s="7">
        <f>K155/E150</f>
        <v>3</v>
      </c>
      <c r="L154" s="7">
        <f>L155/E150</f>
        <v>2.5</v>
      </c>
      <c r="M154" s="7">
        <f>M155/E150</f>
        <v>3.25</v>
      </c>
      <c r="N154" s="7">
        <f>N155/E150</f>
        <v>2.25</v>
      </c>
      <c r="O154" s="7">
        <f>O155/E150</f>
        <v>2.25</v>
      </c>
      <c r="P154" s="7">
        <f>P155/E150</f>
        <v>3.25</v>
      </c>
      <c r="Q154" s="7">
        <f>Q155/E150</f>
        <v>4.5</v>
      </c>
      <c r="R154" s="7">
        <f>R155/E150</f>
        <v>3</v>
      </c>
      <c r="S154" s="7">
        <f>S155/E150</f>
        <v>2.25</v>
      </c>
      <c r="T154" s="7">
        <f>T155/E150</f>
        <v>3.5</v>
      </c>
    </row>
    <row r="155" spans="1:20" x14ac:dyDescent="0.25">
      <c r="A155" s="19" t="s">
        <v>4</v>
      </c>
      <c r="B155" s="20"/>
      <c r="C155" s="18">
        <v>10</v>
      </c>
      <c r="D155" s="18">
        <v>11</v>
      </c>
      <c r="E155" s="18">
        <v>11</v>
      </c>
      <c r="F155" s="18">
        <v>13</v>
      </c>
      <c r="G155" s="18">
        <v>12</v>
      </c>
      <c r="H155" s="18">
        <v>10</v>
      </c>
      <c r="I155" s="18">
        <v>17</v>
      </c>
      <c r="J155" s="18">
        <v>9</v>
      </c>
      <c r="K155" s="18">
        <v>12</v>
      </c>
      <c r="L155" s="18">
        <v>10</v>
      </c>
      <c r="M155" s="18">
        <v>13</v>
      </c>
      <c r="N155" s="18">
        <v>9</v>
      </c>
      <c r="O155" s="18">
        <v>9</v>
      </c>
      <c r="P155" s="18">
        <v>13</v>
      </c>
      <c r="Q155" s="18">
        <v>18</v>
      </c>
      <c r="R155" s="18">
        <v>12</v>
      </c>
      <c r="S155" s="18">
        <v>9</v>
      </c>
      <c r="T155" s="18">
        <v>14</v>
      </c>
    </row>
    <row r="157" spans="1:20" x14ac:dyDescent="0.25">
      <c r="A157" s="33" t="s">
        <v>83</v>
      </c>
      <c r="B157" s="14"/>
      <c r="C157" s="14"/>
      <c r="D157" s="14" t="s">
        <v>1</v>
      </c>
      <c r="E157" s="15">
        <v>4</v>
      </c>
      <c r="F157" s="14"/>
      <c r="G157" s="14" t="s">
        <v>14</v>
      </c>
      <c r="H157" s="14"/>
      <c r="I157" s="4">
        <f>(C162+D162+E162+F162+G162+H162+I162+J162+K162+L162+M162+N162+O162+P162+Q162+R162+S162+T162)/E157</f>
        <v>42.75</v>
      </c>
      <c r="J157" s="4"/>
      <c r="K157" s="4" t="s">
        <v>57</v>
      </c>
      <c r="L157" s="4"/>
      <c r="M157" s="4">
        <f>(C162+D162+E162+F162+G162+H162+I162+J162+K162)/E157</f>
        <v>23.5</v>
      </c>
      <c r="N157" s="4"/>
      <c r="O157" s="4" t="s">
        <v>58</v>
      </c>
      <c r="P157" s="4"/>
      <c r="Q157" s="4">
        <f>(L162+M162+N162+O162+P162+Q162+R162+S162+T162)/E157</f>
        <v>19.25</v>
      </c>
      <c r="R157" s="14"/>
      <c r="S157" s="14"/>
      <c r="T157" s="14"/>
    </row>
    <row r="158" spans="1:20" x14ac:dyDescent="0.25">
      <c r="A158" s="14"/>
      <c r="B158" s="14"/>
      <c r="C158" s="14"/>
      <c r="D158" s="14"/>
      <c r="E158" s="1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4"/>
      <c r="S158" s="14"/>
      <c r="T158" s="14"/>
    </row>
    <row r="159" spans="1:20" x14ac:dyDescent="0.25">
      <c r="A159" s="16" t="s">
        <v>2</v>
      </c>
      <c r="B159" s="17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 x14ac:dyDescent="0.25">
      <c r="A160" s="16" t="s">
        <v>3</v>
      </c>
      <c r="B160" s="17"/>
      <c r="C160" s="18">
        <v>1</v>
      </c>
      <c r="D160" s="18">
        <v>2</v>
      </c>
      <c r="E160" s="18">
        <v>3</v>
      </c>
      <c r="F160" s="18">
        <v>4</v>
      </c>
      <c r="G160" s="18">
        <v>5</v>
      </c>
      <c r="H160" s="18">
        <v>6</v>
      </c>
      <c r="I160" s="18">
        <v>7</v>
      </c>
      <c r="J160" s="18">
        <v>8</v>
      </c>
      <c r="K160" s="18">
        <v>9</v>
      </c>
      <c r="L160" s="18">
        <v>10</v>
      </c>
      <c r="M160" s="18">
        <v>11</v>
      </c>
      <c r="N160" s="18">
        <v>12</v>
      </c>
      <c r="O160" s="18">
        <v>13</v>
      </c>
      <c r="P160" s="18">
        <v>14</v>
      </c>
      <c r="Q160" s="18">
        <v>15</v>
      </c>
      <c r="R160" s="18">
        <v>16</v>
      </c>
      <c r="S160" s="18">
        <v>17</v>
      </c>
      <c r="T160" s="18">
        <v>18</v>
      </c>
    </row>
    <row r="161" spans="1:20" x14ac:dyDescent="0.25">
      <c r="A161" s="16" t="s">
        <v>5</v>
      </c>
      <c r="B161" s="17"/>
      <c r="C161" s="7">
        <f>C162/E157</f>
        <v>2</v>
      </c>
      <c r="D161" s="7">
        <f>D162/E157</f>
        <v>2.5</v>
      </c>
      <c r="E161" s="7">
        <f>E162/E157</f>
        <v>2</v>
      </c>
      <c r="F161" s="7">
        <f>F162/E157</f>
        <v>4.5</v>
      </c>
      <c r="G161" s="7">
        <f>G162/E157</f>
        <v>1.75</v>
      </c>
      <c r="H161" s="7">
        <f>H162/E157</f>
        <v>2.25</v>
      </c>
      <c r="I161" s="7">
        <f>I162/E157</f>
        <v>3.5</v>
      </c>
      <c r="J161" s="7">
        <f>J162/E157</f>
        <v>2.5</v>
      </c>
      <c r="K161" s="7">
        <f>K162/E157</f>
        <v>2.5</v>
      </c>
      <c r="L161" s="7">
        <f>L162/E157</f>
        <v>1.25</v>
      </c>
      <c r="M161" s="7">
        <f>M162/E157</f>
        <v>2.25</v>
      </c>
      <c r="N161" s="7">
        <f>N162/E157</f>
        <v>1.5</v>
      </c>
      <c r="O161" s="7">
        <f>O162/E157</f>
        <v>1.75</v>
      </c>
      <c r="P161" s="7">
        <f>P162/E157</f>
        <v>2.75</v>
      </c>
      <c r="Q161" s="7">
        <f>Q162/E157</f>
        <v>3</v>
      </c>
      <c r="R161" s="7">
        <f>R162/E157</f>
        <v>2</v>
      </c>
      <c r="S161" s="7">
        <f>S162/E157</f>
        <v>1.25</v>
      </c>
      <c r="T161" s="7">
        <f>T162/E157</f>
        <v>3.5</v>
      </c>
    </row>
    <row r="162" spans="1:20" x14ac:dyDescent="0.25">
      <c r="A162" s="19" t="s">
        <v>4</v>
      </c>
      <c r="B162" s="20"/>
      <c r="C162" s="18">
        <v>8</v>
      </c>
      <c r="D162" s="18">
        <v>10</v>
      </c>
      <c r="E162" s="18">
        <v>8</v>
      </c>
      <c r="F162" s="18">
        <v>18</v>
      </c>
      <c r="G162" s="18">
        <v>7</v>
      </c>
      <c r="H162" s="18">
        <v>9</v>
      </c>
      <c r="I162" s="18">
        <v>14</v>
      </c>
      <c r="J162" s="18">
        <v>10</v>
      </c>
      <c r="K162" s="18">
        <v>10</v>
      </c>
      <c r="L162" s="18">
        <v>5</v>
      </c>
      <c r="M162" s="18">
        <v>9</v>
      </c>
      <c r="N162" s="18">
        <v>6</v>
      </c>
      <c r="O162" s="18">
        <v>7</v>
      </c>
      <c r="P162" s="18">
        <v>11</v>
      </c>
      <c r="Q162" s="18">
        <v>12</v>
      </c>
      <c r="R162" s="18">
        <v>8</v>
      </c>
      <c r="S162" s="18">
        <v>5</v>
      </c>
      <c r="T162" s="18">
        <v>14</v>
      </c>
    </row>
    <row r="163" spans="1:20" x14ac:dyDescent="0.25">
      <c r="A163" s="21"/>
      <c r="B163" s="21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</row>
    <row r="164" spans="1:20" x14ac:dyDescent="0.25">
      <c r="A164" s="21"/>
      <c r="B164" s="21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</row>
    <row r="165" spans="1:20" x14ac:dyDescent="0.25">
      <c r="A165" s="21"/>
      <c r="B165" s="21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</row>
    <row r="168" spans="1:20" ht="18.75" x14ac:dyDescent="0.3">
      <c r="A168" s="13"/>
      <c r="B168" s="14"/>
      <c r="C168" s="14"/>
      <c r="D168" s="14" t="s">
        <v>1</v>
      </c>
      <c r="E168" s="15">
        <v>0</v>
      </c>
      <c r="F168" s="14"/>
      <c r="G168" s="14" t="s">
        <v>14</v>
      </c>
      <c r="H168" s="14"/>
      <c r="I168" s="4" t="e">
        <f>(C173+D173+E173+F173+G173+H173+I173+J173+K173+L173+M173+N173+O173+P173+Q173+R173+S173+T173)/E168</f>
        <v>#DIV/0!</v>
      </c>
      <c r="J168" s="4"/>
      <c r="K168" s="4"/>
      <c r="L168" s="4"/>
      <c r="M168" s="4"/>
      <c r="N168" s="4"/>
      <c r="O168" s="4"/>
      <c r="P168" s="4"/>
      <c r="Q168" s="4"/>
      <c r="R168" s="14"/>
      <c r="S168" s="14"/>
      <c r="T168" s="14"/>
    </row>
    <row r="169" spans="1:20" x14ac:dyDescent="0.25">
      <c r="A169" s="14"/>
      <c r="B169" s="14"/>
      <c r="C169" s="14"/>
      <c r="D169" s="14"/>
      <c r="E169" s="1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14"/>
      <c r="S169" s="14"/>
      <c r="T169" s="14"/>
    </row>
    <row r="170" spans="1:20" x14ac:dyDescent="0.25">
      <c r="A170" s="16" t="s">
        <v>2</v>
      </c>
      <c r="B170" s="17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 x14ac:dyDescent="0.25">
      <c r="A171" s="16" t="s">
        <v>3</v>
      </c>
      <c r="B171" s="17"/>
      <c r="C171" s="18">
        <v>1</v>
      </c>
      <c r="D171" s="18">
        <v>2</v>
      </c>
      <c r="E171" s="18">
        <v>3</v>
      </c>
      <c r="F171" s="18">
        <v>4</v>
      </c>
      <c r="G171" s="18">
        <v>5</v>
      </c>
      <c r="H171" s="18">
        <v>6</v>
      </c>
      <c r="I171" s="18">
        <v>7</v>
      </c>
      <c r="J171" s="18">
        <v>8</v>
      </c>
      <c r="K171" s="18">
        <v>9</v>
      </c>
      <c r="L171" s="18">
        <v>10</v>
      </c>
      <c r="M171" s="18">
        <v>11</v>
      </c>
      <c r="N171" s="18">
        <v>12</v>
      </c>
      <c r="O171" s="18">
        <v>13</v>
      </c>
      <c r="P171" s="18">
        <v>14</v>
      </c>
      <c r="Q171" s="18">
        <v>15</v>
      </c>
      <c r="R171" s="18">
        <v>16</v>
      </c>
      <c r="S171" s="18">
        <v>17</v>
      </c>
      <c r="T171" s="18">
        <v>18</v>
      </c>
    </row>
    <row r="172" spans="1:20" x14ac:dyDescent="0.25">
      <c r="A172" s="16" t="s">
        <v>5</v>
      </c>
      <c r="B172" s="17"/>
      <c r="C172" s="7" t="e">
        <f>C173/E168</f>
        <v>#DIV/0!</v>
      </c>
      <c r="D172" s="7" t="e">
        <f>D173/E168</f>
        <v>#DIV/0!</v>
      </c>
      <c r="E172" s="7" t="e">
        <f>E173/E168</f>
        <v>#DIV/0!</v>
      </c>
      <c r="F172" s="7" t="e">
        <f>F173/E168</f>
        <v>#DIV/0!</v>
      </c>
      <c r="G172" s="7" t="e">
        <f>G173/E168</f>
        <v>#DIV/0!</v>
      </c>
      <c r="H172" s="7" t="e">
        <f>H173/E168</f>
        <v>#DIV/0!</v>
      </c>
      <c r="I172" s="7" t="e">
        <f>I173/E168</f>
        <v>#DIV/0!</v>
      </c>
      <c r="J172" s="7" t="e">
        <f>J173/E168</f>
        <v>#DIV/0!</v>
      </c>
      <c r="K172" s="7" t="e">
        <f>K173/E168</f>
        <v>#DIV/0!</v>
      </c>
      <c r="L172" s="7" t="e">
        <f>L173/E168</f>
        <v>#DIV/0!</v>
      </c>
      <c r="M172" s="7" t="e">
        <f>M173/E168</f>
        <v>#DIV/0!</v>
      </c>
      <c r="N172" s="7" t="e">
        <f>N173/E168</f>
        <v>#DIV/0!</v>
      </c>
      <c r="O172" s="7" t="e">
        <f>O173/E168</f>
        <v>#DIV/0!</v>
      </c>
      <c r="P172" s="7" t="e">
        <f>P173/E168</f>
        <v>#DIV/0!</v>
      </c>
      <c r="Q172" s="7" t="e">
        <f>Q173/E168</f>
        <v>#DIV/0!</v>
      </c>
      <c r="R172" s="7" t="e">
        <f>R173/E168</f>
        <v>#DIV/0!</v>
      </c>
      <c r="S172" s="7" t="e">
        <f>S173/E168</f>
        <v>#DIV/0!</v>
      </c>
      <c r="T172" s="7" t="e">
        <f>T173/E168</f>
        <v>#DIV/0!</v>
      </c>
    </row>
    <row r="173" spans="1:20" x14ac:dyDescent="0.25">
      <c r="A173" s="19" t="s">
        <v>4</v>
      </c>
      <c r="B173" s="20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x14ac:dyDescent="0.25">
      <c r="A174" s="21"/>
      <c r="B174" s="21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</row>
    <row r="175" spans="1:20" x14ac:dyDescent="0.25">
      <c r="A175" s="14"/>
      <c r="B175" s="14"/>
      <c r="C175" s="14"/>
      <c r="D175" s="14" t="s">
        <v>1</v>
      </c>
      <c r="E175" s="15">
        <v>0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 x14ac:dyDescent="0.25">
      <c r="A176" s="16" t="s">
        <v>6</v>
      </c>
      <c r="B176" s="17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1:20" x14ac:dyDescent="0.25">
      <c r="A177" s="23" t="s">
        <v>3</v>
      </c>
      <c r="B177" s="24"/>
      <c r="C177" s="25">
        <v>1</v>
      </c>
      <c r="D177" s="18">
        <v>2</v>
      </c>
      <c r="E177" s="18">
        <v>3</v>
      </c>
      <c r="F177" s="18">
        <v>4</v>
      </c>
      <c r="G177" s="18">
        <v>5</v>
      </c>
      <c r="H177" s="18">
        <v>6</v>
      </c>
      <c r="I177" s="18">
        <v>7</v>
      </c>
      <c r="J177" s="18">
        <v>8</v>
      </c>
      <c r="K177" s="18">
        <v>9</v>
      </c>
      <c r="L177" s="18">
        <v>10</v>
      </c>
      <c r="M177" s="18">
        <v>11</v>
      </c>
      <c r="N177" s="18">
        <v>12</v>
      </c>
      <c r="O177" s="18">
        <v>13</v>
      </c>
      <c r="P177" s="18">
        <v>14</v>
      </c>
      <c r="Q177" s="18">
        <v>15</v>
      </c>
      <c r="R177" s="18">
        <v>16</v>
      </c>
      <c r="S177" s="18">
        <v>17</v>
      </c>
      <c r="T177" s="18">
        <v>18</v>
      </c>
    </row>
    <row r="178" spans="1:20" x14ac:dyDescent="0.25">
      <c r="A178" s="16" t="s">
        <v>5</v>
      </c>
      <c r="B178" s="17"/>
      <c r="C178" s="7" t="e">
        <f>C179/E175</f>
        <v>#DIV/0!</v>
      </c>
      <c r="D178" s="7" t="e">
        <f>D179/E175</f>
        <v>#DIV/0!</v>
      </c>
      <c r="E178" s="7" t="e">
        <f>E179/E175</f>
        <v>#DIV/0!</v>
      </c>
      <c r="F178" s="7" t="e">
        <f>F179/E175</f>
        <v>#DIV/0!</v>
      </c>
      <c r="G178" s="7" t="e">
        <f>G179/E175</f>
        <v>#DIV/0!</v>
      </c>
      <c r="H178" s="7" t="e">
        <f>H179/E175</f>
        <v>#DIV/0!</v>
      </c>
      <c r="I178" s="7" t="e">
        <f>I179/E175</f>
        <v>#DIV/0!</v>
      </c>
      <c r="J178" s="7" t="e">
        <f>J179/E175</f>
        <v>#DIV/0!</v>
      </c>
      <c r="K178" s="7" t="e">
        <f>K179/E175</f>
        <v>#DIV/0!</v>
      </c>
      <c r="L178" s="7" t="e">
        <f>L179/E175</f>
        <v>#DIV/0!</v>
      </c>
      <c r="M178" s="7" t="e">
        <f>M179/E175</f>
        <v>#DIV/0!</v>
      </c>
      <c r="N178" s="7" t="e">
        <f>N179/E175</f>
        <v>#DIV/0!</v>
      </c>
      <c r="O178" s="7" t="e">
        <f>O179/E175</f>
        <v>#DIV/0!</v>
      </c>
      <c r="P178" s="7" t="e">
        <f>P179/E175</f>
        <v>#DIV/0!</v>
      </c>
      <c r="Q178" s="7" t="e">
        <f>Q179/E175</f>
        <v>#DIV/0!</v>
      </c>
      <c r="R178" s="7" t="e">
        <f>R179/E175</f>
        <v>#DIV/0!</v>
      </c>
      <c r="S178" s="7" t="e">
        <f>S179/E175</f>
        <v>#DIV/0!</v>
      </c>
      <c r="T178" s="7" t="e">
        <f>T179/E175</f>
        <v>#DIV/0!</v>
      </c>
    </row>
    <row r="179" spans="1:20" x14ac:dyDescent="0.25">
      <c r="A179" s="19" t="s">
        <v>7</v>
      </c>
      <c r="B179" s="20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2" spans="1:20" ht="18.75" x14ac:dyDescent="0.3">
      <c r="A182" s="13"/>
      <c r="B182" s="14"/>
      <c r="C182" s="14"/>
      <c r="D182" s="14" t="s">
        <v>1</v>
      </c>
      <c r="E182" s="15">
        <v>0</v>
      </c>
      <c r="F182" s="14"/>
      <c r="G182" s="14" t="s">
        <v>14</v>
      </c>
      <c r="H182" s="14"/>
      <c r="I182" s="4" t="e">
        <f>(C187+D187+E187+F187+G187+H187+I187+J187+K187+L187+M187+N187+O187+P187+Q187+R187+S187+T187)/E182</f>
        <v>#DIV/0!</v>
      </c>
      <c r="J182" s="4"/>
      <c r="K182" s="4" t="s">
        <v>15</v>
      </c>
      <c r="L182" s="4"/>
      <c r="M182" s="4" t="e">
        <f>(C193+D193+E193+F193+G193+H193+I193+J193+K193+L193+M193+N193+O193+P193+Q193+R193+S193+T193)/E189</f>
        <v>#DIV/0!</v>
      </c>
      <c r="N182" s="4"/>
      <c r="O182" s="4" t="s">
        <v>16</v>
      </c>
      <c r="P182" s="4"/>
      <c r="Q182" s="4" t="e">
        <f>(I182+M182)/2</f>
        <v>#DIV/0!</v>
      </c>
      <c r="R182" s="14"/>
      <c r="S182" s="14"/>
      <c r="T182" s="14"/>
    </row>
    <row r="183" spans="1:20" x14ac:dyDescent="0.25">
      <c r="A183" s="14"/>
      <c r="B183" s="14"/>
      <c r="C183" s="14"/>
      <c r="D183" s="14"/>
      <c r="E183" s="14"/>
      <c r="F183" s="4" t="s">
        <v>50</v>
      </c>
      <c r="G183" s="4" t="e">
        <f>(C187+D187+E187+F187+G187+H187+I187+J187+K187)/E182</f>
        <v>#DIV/0!</v>
      </c>
      <c r="H183" s="4" t="s">
        <v>51</v>
      </c>
      <c r="I183" s="4" t="e">
        <f>(L187+M187+N187+O187+P187+Q187+R187+S187+T187)/E182</f>
        <v>#DIV/0!</v>
      </c>
      <c r="J183" s="4" t="s">
        <v>50</v>
      </c>
      <c r="K183" s="4" t="e">
        <f>(C193+D193+E193+F193+G193+H193+I193+J193+K193)/E189</f>
        <v>#DIV/0!</v>
      </c>
      <c r="L183" s="4" t="s">
        <v>51</v>
      </c>
      <c r="M183" s="4" t="e">
        <f>(L193+M193+N193+O193+P193+Q193+R193+S193+T193)/E189</f>
        <v>#DIV/0!</v>
      </c>
      <c r="N183" s="4" t="s">
        <v>50</v>
      </c>
      <c r="O183" s="4" t="e">
        <f>(G183+K183)/2</f>
        <v>#DIV/0!</v>
      </c>
      <c r="P183" s="4" t="s">
        <v>51</v>
      </c>
      <c r="Q183" s="4" t="e">
        <f>(I183+M183)/2</f>
        <v>#DIV/0!</v>
      </c>
      <c r="R183" s="14"/>
      <c r="S183" s="14"/>
      <c r="T183" s="14"/>
    </row>
    <row r="184" spans="1:20" x14ac:dyDescent="0.25">
      <c r="A184" s="16" t="s">
        <v>2</v>
      </c>
      <c r="B184" s="17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  <row r="185" spans="1:20" x14ac:dyDescent="0.25">
      <c r="A185" s="16" t="s">
        <v>3</v>
      </c>
      <c r="B185" s="17"/>
      <c r="C185" s="18">
        <v>1</v>
      </c>
      <c r="D185" s="18">
        <v>2</v>
      </c>
      <c r="E185" s="18">
        <v>3</v>
      </c>
      <c r="F185" s="18">
        <v>4</v>
      </c>
      <c r="G185" s="18">
        <v>5</v>
      </c>
      <c r="H185" s="18">
        <v>6</v>
      </c>
      <c r="I185" s="18">
        <v>7</v>
      </c>
      <c r="J185" s="18">
        <v>8</v>
      </c>
      <c r="K185" s="18">
        <v>9</v>
      </c>
      <c r="L185" s="18">
        <v>10</v>
      </c>
      <c r="M185" s="18">
        <v>11</v>
      </c>
      <c r="N185" s="18">
        <v>12</v>
      </c>
      <c r="O185" s="18">
        <v>13</v>
      </c>
      <c r="P185" s="18">
        <v>14</v>
      </c>
      <c r="Q185" s="18">
        <v>15</v>
      </c>
      <c r="R185" s="18">
        <v>16</v>
      </c>
      <c r="S185" s="18">
        <v>17</v>
      </c>
      <c r="T185" s="18">
        <v>18</v>
      </c>
    </row>
    <row r="186" spans="1:20" x14ac:dyDescent="0.25">
      <c r="A186" s="16" t="s">
        <v>5</v>
      </c>
      <c r="B186" s="17"/>
      <c r="C186" s="7" t="e">
        <f>C187/E182</f>
        <v>#DIV/0!</v>
      </c>
      <c r="D186" s="7" t="e">
        <f>D187/E182</f>
        <v>#DIV/0!</v>
      </c>
      <c r="E186" s="7" t="e">
        <f>E187/E182</f>
        <v>#DIV/0!</v>
      </c>
      <c r="F186" s="7" t="e">
        <f>F187/E182</f>
        <v>#DIV/0!</v>
      </c>
      <c r="G186" s="7" t="e">
        <f>G187/E182</f>
        <v>#DIV/0!</v>
      </c>
      <c r="H186" s="7" t="e">
        <f>H187/E182</f>
        <v>#DIV/0!</v>
      </c>
      <c r="I186" s="7" t="e">
        <f>I187/E182</f>
        <v>#DIV/0!</v>
      </c>
      <c r="J186" s="7" t="e">
        <f>J187/E182</f>
        <v>#DIV/0!</v>
      </c>
      <c r="K186" s="7" t="e">
        <f>K187/E182</f>
        <v>#DIV/0!</v>
      </c>
      <c r="L186" s="7" t="e">
        <f>L187/E182</f>
        <v>#DIV/0!</v>
      </c>
      <c r="M186" s="7" t="e">
        <f>M187/E182</f>
        <v>#DIV/0!</v>
      </c>
      <c r="N186" s="7" t="e">
        <f>N187/E182</f>
        <v>#DIV/0!</v>
      </c>
      <c r="O186" s="7" t="e">
        <f>O187/E182</f>
        <v>#DIV/0!</v>
      </c>
      <c r="P186" s="7" t="e">
        <f>P187/E182</f>
        <v>#DIV/0!</v>
      </c>
      <c r="Q186" s="7" t="e">
        <f>Q187/E182</f>
        <v>#DIV/0!</v>
      </c>
      <c r="R186" s="7" t="e">
        <f>R187/E182</f>
        <v>#DIV/0!</v>
      </c>
      <c r="S186" s="7" t="e">
        <f>S187/E182</f>
        <v>#DIV/0!</v>
      </c>
      <c r="T186" s="7" t="e">
        <f>T187/E182</f>
        <v>#DIV/0!</v>
      </c>
    </row>
    <row r="187" spans="1:20" x14ac:dyDescent="0.25">
      <c r="A187" s="19" t="s">
        <v>4</v>
      </c>
      <c r="B187" s="20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x14ac:dyDescent="0.25">
      <c r="A188" s="21"/>
      <c r="B188" s="21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</row>
    <row r="189" spans="1:20" x14ac:dyDescent="0.25">
      <c r="A189" s="14"/>
      <c r="B189" s="14"/>
      <c r="C189" s="14"/>
      <c r="D189" s="14" t="s">
        <v>1</v>
      </c>
      <c r="E189" s="15">
        <v>0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</row>
    <row r="190" spans="1:20" x14ac:dyDescent="0.25">
      <c r="A190" s="16" t="s">
        <v>6</v>
      </c>
      <c r="B190" s="17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 spans="1:20" x14ac:dyDescent="0.25">
      <c r="A191" s="23" t="s">
        <v>3</v>
      </c>
      <c r="B191" s="24"/>
      <c r="C191" s="25">
        <v>1</v>
      </c>
      <c r="D191" s="18">
        <v>2</v>
      </c>
      <c r="E191" s="18">
        <v>3</v>
      </c>
      <c r="F191" s="18">
        <v>4</v>
      </c>
      <c r="G191" s="18">
        <v>5</v>
      </c>
      <c r="H191" s="18">
        <v>6</v>
      </c>
      <c r="I191" s="18">
        <v>7</v>
      </c>
      <c r="J191" s="18">
        <v>8</v>
      </c>
      <c r="K191" s="18">
        <v>9</v>
      </c>
      <c r="L191" s="18">
        <v>10</v>
      </c>
      <c r="M191" s="18">
        <v>11</v>
      </c>
      <c r="N191" s="18">
        <v>12</v>
      </c>
      <c r="O191" s="18">
        <v>13</v>
      </c>
      <c r="P191" s="18">
        <v>14</v>
      </c>
      <c r="Q191" s="18">
        <v>15</v>
      </c>
      <c r="R191" s="18">
        <v>16</v>
      </c>
      <c r="S191" s="18">
        <v>17</v>
      </c>
      <c r="T191" s="18">
        <v>18</v>
      </c>
    </row>
    <row r="192" spans="1:20" x14ac:dyDescent="0.25">
      <c r="A192" s="16" t="s">
        <v>5</v>
      </c>
      <c r="B192" s="17"/>
      <c r="C192" s="7" t="e">
        <f>C193/E189</f>
        <v>#DIV/0!</v>
      </c>
      <c r="D192" s="7" t="e">
        <f>D193/E189</f>
        <v>#DIV/0!</v>
      </c>
      <c r="E192" s="7" t="e">
        <f>E193/E189</f>
        <v>#DIV/0!</v>
      </c>
      <c r="F192" s="7" t="e">
        <f>F193/E189</f>
        <v>#DIV/0!</v>
      </c>
      <c r="G192" s="7" t="e">
        <f>G193/E189</f>
        <v>#DIV/0!</v>
      </c>
      <c r="H192" s="7" t="e">
        <f>H193/E189</f>
        <v>#DIV/0!</v>
      </c>
      <c r="I192" s="7" t="e">
        <f>I193/E189</f>
        <v>#DIV/0!</v>
      </c>
      <c r="J192" s="7" t="e">
        <f>J193/E189</f>
        <v>#DIV/0!</v>
      </c>
      <c r="K192" s="7" t="e">
        <f>K193/E189</f>
        <v>#DIV/0!</v>
      </c>
      <c r="L192" s="7" t="e">
        <f>L193/E189</f>
        <v>#DIV/0!</v>
      </c>
      <c r="M192" s="7" t="e">
        <f>M193/E189</f>
        <v>#DIV/0!</v>
      </c>
      <c r="N192" s="7" t="e">
        <f>N193/E189</f>
        <v>#DIV/0!</v>
      </c>
      <c r="O192" s="7" t="e">
        <f>O193/E189</f>
        <v>#DIV/0!</v>
      </c>
      <c r="P192" s="7" t="e">
        <f>P193/E189</f>
        <v>#DIV/0!</v>
      </c>
      <c r="Q192" s="7" t="e">
        <f>Q193/E189</f>
        <v>#DIV/0!</v>
      </c>
      <c r="R192" s="7" t="e">
        <f>R193/E189</f>
        <v>#DIV/0!</v>
      </c>
      <c r="S192" s="7" t="e">
        <f>S193/E189</f>
        <v>#DIV/0!</v>
      </c>
      <c r="T192" s="7" t="e">
        <f>T193/E189</f>
        <v>#DIV/0!</v>
      </c>
    </row>
    <row r="193" spans="1:20" x14ac:dyDescent="0.25">
      <c r="A193" s="19" t="s">
        <v>7</v>
      </c>
      <c r="B193" s="20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</row>
  </sheetData>
  <sortState ref="A7:T8">
    <sortCondition ref="A7:A8"/>
  </sortState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workbookViewId="0">
      <selection activeCell="A3" sqref="A3"/>
    </sheetView>
  </sheetViews>
  <sheetFormatPr defaultRowHeight="15" x14ac:dyDescent="0.25"/>
  <cols>
    <col min="1" max="1" width="10.7109375" customWidth="1"/>
    <col min="2" max="2" width="2.140625" customWidth="1"/>
    <col min="3" max="19" width="6.28515625" customWidth="1"/>
  </cols>
  <sheetData>
    <row r="1" spans="1:20" ht="36" x14ac:dyDescent="0.55000000000000004">
      <c r="A1" s="29" t="s">
        <v>54</v>
      </c>
      <c r="B1" s="29"/>
      <c r="C1" s="29"/>
    </row>
    <row r="3" spans="1:20" x14ac:dyDescent="0.25">
      <c r="A3" t="s">
        <v>53</v>
      </c>
    </row>
    <row r="4" spans="1:20" x14ac:dyDescent="0.25">
      <c r="A4" s="4"/>
      <c r="B4" s="4"/>
      <c r="C4" s="4"/>
      <c r="D4" s="4" t="s">
        <v>1</v>
      </c>
      <c r="E4" s="15">
        <v>32</v>
      </c>
      <c r="F4" s="4"/>
      <c r="G4" s="4" t="s">
        <v>15</v>
      </c>
      <c r="H4" s="4"/>
      <c r="I4" s="30">
        <f>(C8+E8+F8+G8+H8+I8+J8+K8+D8+L8+M8+N8+O8+P8+Q8+R8+S8+T8)/E4</f>
        <v>30.59375</v>
      </c>
      <c r="J4" s="4"/>
      <c r="K4" s="4" t="s">
        <v>57</v>
      </c>
      <c r="L4" s="4"/>
      <c r="M4" s="30">
        <f>(C8++D8+E8+F8+G8+H8+I8+J8+K8)/E4</f>
        <v>14.96875</v>
      </c>
      <c r="N4" s="4"/>
      <c r="O4" s="4" t="s">
        <v>58</v>
      </c>
      <c r="P4" s="4"/>
      <c r="Q4" s="30">
        <f>(L8+M8+N8+O8+P8+Q8+R8+S8+T8)/E4</f>
        <v>15.625</v>
      </c>
      <c r="R4" s="4"/>
      <c r="S4" s="4"/>
      <c r="T4" s="4"/>
    </row>
    <row r="5" spans="1:20" x14ac:dyDescent="0.25">
      <c r="A5" s="5" t="s">
        <v>6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5">
      <c r="A6" s="11" t="s">
        <v>3</v>
      </c>
      <c r="B6" s="12"/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 s="18">
        <v>12</v>
      </c>
      <c r="O6" s="18">
        <v>13</v>
      </c>
      <c r="P6" s="18">
        <v>14</v>
      </c>
      <c r="Q6" s="18">
        <v>15</v>
      </c>
      <c r="R6" s="18">
        <v>16</v>
      </c>
      <c r="S6" s="18">
        <v>17</v>
      </c>
      <c r="T6" s="18">
        <v>18</v>
      </c>
    </row>
    <row r="7" spans="1:20" x14ac:dyDescent="0.25">
      <c r="A7" s="5" t="s">
        <v>5</v>
      </c>
      <c r="B7" s="6"/>
      <c r="C7" s="7">
        <f>C8/E4</f>
        <v>1.53125</v>
      </c>
      <c r="D7" s="7">
        <f>D8/E4</f>
        <v>1.46875</v>
      </c>
      <c r="E7" s="7">
        <f>E8/E4</f>
        <v>1.46875</v>
      </c>
      <c r="F7" s="7">
        <f>F8/E4</f>
        <v>1.625</v>
      </c>
      <c r="G7" s="7">
        <f>G8/E4</f>
        <v>2</v>
      </c>
      <c r="H7" s="7">
        <f>H8/E4</f>
        <v>1.5625</v>
      </c>
      <c r="I7" s="7">
        <f>I8/E4</f>
        <v>1.59375</v>
      </c>
      <c r="J7" s="7">
        <f>J8/E4</f>
        <v>1.75</v>
      </c>
      <c r="K7" s="7">
        <f>K8/E4</f>
        <v>1.96875</v>
      </c>
      <c r="L7" s="7">
        <f>L8/E4</f>
        <v>1.8125</v>
      </c>
      <c r="M7" s="7">
        <f>M8/E4</f>
        <v>1.59375</v>
      </c>
      <c r="N7" s="7">
        <f>N8/E4</f>
        <v>1.40625</v>
      </c>
      <c r="O7" s="7">
        <f>O8/E4</f>
        <v>1.9375</v>
      </c>
      <c r="P7" s="7">
        <f>P8/E4</f>
        <v>1.4375</v>
      </c>
      <c r="Q7" s="7">
        <f>Q8/E4</f>
        <v>1.8125</v>
      </c>
      <c r="R7" s="7">
        <f>R8/E4</f>
        <v>2</v>
      </c>
      <c r="S7" s="7">
        <f>S8/E4</f>
        <v>2</v>
      </c>
      <c r="T7" s="7">
        <f>T8/E4</f>
        <v>1.625</v>
      </c>
    </row>
    <row r="8" spans="1:20" x14ac:dyDescent="0.25">
      <c r="A8" s="8" t="s">
        <v>7</v>
      </c>
      <c r="B8" s="9"/>
      <c r="C8" s="18">
        <v>49</v>
      </c>
      <c r="D8" s="18">
        <v>47</v>
      </c>
      <c r="E8" s="18">
        <v>47</v>
      </c>
      <c r="F8" s="18">
        <v>52</v>
      </c>
      <c r="G8" s="18">
        <v>64</v>
      </c>
      <c r="H8" s="18">
        <v>50</v>
      </c>
      <c r="I8" s="18">
        <v>51</v>
      </c>
      <c r="J8" s="18">
        <v>56</v>
      </c>
      <c r="K8" s="18">
        <v>63</v>
      </c>
      <c r="L8" s="18">
        <v>58</v>
      </c>
      <c r="M8" s="18">
        <v>51</v>
      </c>
      <c r="N8" s="18">
        <v>45</v>
      </c>
      <c r="O8" s="18">
        <v>62</v>
      </c>
      <c r="P8" s="18">
        <v>46</v>
      </c>
      <c r="Q8" s="18">
        <v>58</v>
      </c>
      <c r="R8" s="18">
        <v>64</v>
      </c>
      <c r="S8" s="18">
        <v>64</v>
      </c>
      <c r="T8" s="18">
        <v>52</v>
      </c>
    </row>
    <row r="10" spans="1:20" x14ac:dyDescent="0.25">
      <c r="A10" s="27" t="s">
        <v>55</v>
      </c>
    </row>
    <row r="11" spans="1:20" x14ac:dyDescent="0.25">
      <c r="A11" s="14"/>
      <c r="B11" s="14"/>
      <c r="C11" s="14"/>
      <c r="D11" s="14" t="s">
        <v>1</v>
      </c>
      <c r="E11" s="15">
        <v>8</v>
      </c>
      <c r="F11" s="14"/>
      <c r="G11" s="14" t="s">
        <v>15</v>
      </c>
      <c r="H11" s="14"/>
      <c r="I11" s="14">
        <f>(C15+E15+F15+G15+H15+I15+J15+K15+D15+L15+M15+N15+O15+P15+Q15+R15+S15+T15)/E11</f>
        <v>38.375</v>
      </c>
      <c r="J11" s="14"/>
      <c r="K11" s="14" t="s">
        <v>57</v>
      </c>
      <c r="L11" s="14"/>
      <c r="M11" s="14">
        <f>(C15++D15+E15+F15+G15+H15+I15+J15+K15)/E11</f>
        <v>19.125</v>
      </c>
      <c r="N11" s="14"/>
      <c r="O11" s="14" t="s">
        <v>58</v>
      </c>
      <c r="P11" s="14"/>
      <c r="Q11" s="14">
        <f>(L15+M15+N15+O15+P15+Q15+R15+S15+T15)/E11</f>
        <v>19.25</v>
      </c>
      <c r="R11" s="14"/>
      <c r="S11" s="14"/>
      <c r="T11" s="14"/>
    </row>
    <row r="12" spans="1:20" x14ac:dyDescent="0.25">
      <c r="A12" s="16" t="s">
        <v>6</v>
      </c>
      <c r="B12" s="1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x14ac:dyDescent="0.25">
      <c r="A13" s="23" t="s">
        <v>3</v>
      </c>
      <c r="B13" s="24"/>
      <c r="C13" s="25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  <c r="N13" s="18">
        <v>12</v>
      </c>
      <c r="O13" s="18">
        <v>13</v>
      </c>
      <c r="P13" s="18">
        <v>14</v>
      </c>
      <c r="Q13" s="18">
        <v>15</v>
      </c>
      <c r="R13" s="18">
        <v>16</v>
      </c>
      <c r="S13" s="18">
        <v>17</v>
      </c>
      <c r="T13" s="18">
        <v>18</v>
      </c>
    </row>
    <row r="14" spans="1:20" x14ac:dyDescent="0.25">
      <c r="A14" s="16" t="s">
        <v>5</v>
      </c>
      <c r="B14" s="17"/>
      <c r="C14" s="7">
        <f>C15/E11</f>
        <v>1.5</v>
      </c>
      <c r="D14" s="7">
        <f>D15/E11</f>
        <v>1.875</v>
      </c>
      <c r="E14" s="7">
        <f>E15/E11</f>
        <v>2.875</v>
      </c>
      <c r="F14" s="7">
        <f>F15/E11</f>
        <v>1.75</v>
      </c>
      <c r="G14" s="7">
        <f>G15/E11</f>
        <v>2.5</v>
      </c>
      <c r="H14" s="7">
        <f>H15/E11</f>
        <v>2.5</v>
      </c>
      <c r="I14" s="7">
        <f>I15/E11</f>
        <v>2.25</v>
      </c>
      <c r="J14" s="7">
        <f>J15/E11</f>
        <v>1.625</v>
      </c>
      <c r="K14" s="7">
        <f>K15/E11</f>
        <v>2.25</v>
      </c>
      <c r="L14" s="7">
        <f>L15/E11</f>
        <v>2.5</v>
      </c>
      <c r="M14" s="7">
        <f>M15/E11</f>
        <v>2</v>
      </c>
      <c r="N14" s="7">
        <f>N15/E11</f>
        <v>1.875</v>
      </c>
      <c r="O14" s="7">
        <f>O15/E11</f>
        <v>2.25</v>
      </c>
      <c r="P14" s="7">
        <f>P15/E11</f>
        <v>2.375</v>
      </c>
      <c r="Q14" s="7">
        <f>Q15/E11</f>
        <v>1.75</v>
      </c>
      <c r="R14" s="7">
        <f>R15/E11</f>
        <v>1.875</v>
      </c>
      <c r="S14" s="7">
        <f>S15/E11</f>
        <v>2</v>
      </c>
      <c r="T14" s="7">
        <f>T15/E11</f>
        <v>2.625</v>
      </c>
    </row>
    <row r="15" spans="1:20" x14ac:dyDescent="0.25">
      <c r="A15" s="19" t="s">
        <v>7</v>
      </c>
      <c r="B15" s="20"/>
      <c r="C15" s="18">
        <v>12</v>
      </c>
      <c r="D15" s="18">
        <v>15</v>
      </c>
      <c r="E15" s="18">
        <v>23</v>
      </c>
      <c r="F15" s="18">
        <v>14</v>
      </c>
      <c r="G15" s="18">
        <v>20</v>
      </c>
      <c r="H15" s="18">
        <v>20</v>
      </c>
      <c r="I15" s="18">
        <v>18</v>
      </c>
      <c r="J15" s="18">
        <v>13</v>
      </c>
      <c r="K15" s="18">
        <v>18</v>
      </c>
      <c r="L15" s="18">
        <v>20</v>
      </c>
      <c r="M15" s="18">
        <v>16</v>
      </c>
      <c r="N15" s="18">
        <v>15</v>
      </c>
      <c r="O15" s="18">
        <v>18</v>
      </c>
      <c r="P15" s="18">
        <v>19</v>
      </c>
      <c r="Q15" s="18">
        <v>14</v>
      </c>
      <c r="R15" s="18">
        <v>15</v>
      </c>
      <c r="S15" s="18">
        <v>16</v>
      </c>
      <c r="T15" s="18">
        <v>21</v>
      </c>
    </row>
    <row r="17" spans="1:20" x14ac:dyDescent="0.25">
      <c r="A17" s="28" t="s">
        <v>56</v>
      </c>
    </row>
    <row r="18" spans="1:20" x14ac:dyDescent="0.25">
      <c r="A18" s="14"/>
      <c r="B18" s="14"/>
      <c r="C18" s="14"/>
      <c r="D18" s="14" t="s">
        <v>1</v>
      </c>
      <c r="E18" s="15">
        <v>8</v>
      </c>
      <c r="F18" s="14"/>
      <c r="G18" s="14" t="s">
        <v>15</v>
      </c>
      <c r="H18" s="14"/>
      <c r="I18" s="14">
        <f>(C22+E22+F22+G22+H22+I22+J22+K22+D22+L22+M22+N22+O22+P22+Q22+R22+S22+T22)/E18</f>
        <v>42.625</v>
      </c>
      <c r="J18" s="14"/>
      <c r="K18" s="14" t="s">
        <v>57</v>
      </c>
      <c r="L18" s="14"/>
      <c r="M18" s="14">
        <f>(C22++D22+E22+F22+G22+H22+I22+J22+K22)/E18</f>
        <v>20.875</v>
      </c>
      <c r="N18" s="14"/>
      <c r="O18" s="14" t="s">
        <v>58</v>
      </c>
      <c r="P18" s="14"/>
      <c r="Q18" s="14">
        <f>(L22+M22+N22+O22+P22+Q22+R22+S22+T22)/E18</f>
        <v>21.75</v>
      </c>
      <c r="R18" s="14"/>
      <c r="S18" s="14"/>
      <c r="T18" s="14"/>
    </row>
    <row r="19" spans="1:20" x14ac:dyDescent="0.25">
      <c r="A19" s="16" t="s">
        <v>6</v>
      </c>
      <c r="B19" s="1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x14ac:dyDescent="0.25">
      <c r="A20" s="23" t="s">
        <v>3</v>
      </c>
      <c r="B20" s="24"/>
      <c r="C20" s="25">
        <v>1</v>
      </c>
      <c r="D20" s="18">
        <v>2</v>
      </c>
      <c r="E20" s="18">
        <v>3</v>
      </c>
      <c r="F20" s="18">
        <v>4</v>
      </c>
      <c r="G20" s="18">
        <v>5</v>
      </c>
      <c r="H20" s="18">
        <v>6</v>
      </c>
      <c r="I20" s="18">
        <v>7</v>
      </c>
      <c r="J20" s="18">
        <v>8</v>
      </c>
      <c r="K20" s="18">
        <v>9</v>
      </c>
      <c r="L20" s="18">
        <v>10</v>
      </c>
      <c r="M20" s="18">
        <v>11</v>
      </c>
      <c r="N20" s="18">
        <v>12</v>
      </c>
      <c r="O20" s="18">
        <v>13</v>
      </c>
      <c r="P20" s="18">
        <v>14</v>
      </c>
      <c r="Q20" s="18">
        <v>15</v>
      </c>
      <c r="R20" s="18">
        <v>16</v>
      </c>
      <c r="S20" s="18">
        <v>17</v>
      </c>
      <c r="T20" s="18">
        <v>18</v>
      </c>
    </row>
    <row r="21" spans="1:20" x14ac:dyDescent="0.25">
      <c r="A21" s="16" t="s">
        <v>5</v>
      </c>
      <c r="B21" s="17"/>
      <c r="C21" s="7">
        <f>C22/E18</f>
        <v>2</v>
      </c>
      <c r="D21" s="7">
        <f>D22/E18</f>
        <v>1.875</v>
      </c>
      <c r="E21" s="7">
        <f>E22/E18</f>
        <v>3.125</v>
      </c>
      <c r="F21" s="7">
        <f>F22/E18</f>
        <v>1.625</v>
      </c>
      <c r="G21" s="7">
        <f>G22/E18</f>
        <v>2.375</v>
      </c>
      <c r="H21" s="7">
        <f>H22/E18</f>
        <v>2.625</v>
      </c>
      <c r="I21" s="7">
        <f>I22/E18</f>
        <v>2.75</v>
      </c>
      <c r="J21" s="7">
        <f>J22/E18</f>
        <v>1.75</v>
      </c>
      <c r="K21" s="7">
        <f>K22/E18</f>
        <v>2.75</v>
      </c>
      <c r="L21" s="7">
        <f>L22/E18</f>
        <v>2.875</v>
      </c>
      <c r="M21" s="7">
        <f>M22/E18</f>
        <v>1.75</v>
      </c>
      <c r="N21" s="7">
        <f>N22/E18</f>
        <v>1.875</v>
      </c>
      <c r="O21" s="7">
        <f>O22/E18</f>
        <v>2.375</v>
      </c>
      <c r="P21" s="7">
        <f>P22/E18</f>
        <v>2</v>
      </c>
      <c r="Q21" s="7">
        <f>Q22/E18</f>
        <v>2.5</v>
      </c>
      <c r="R21" s="7">
        <f>R22/E18</f>
        <v>3.125</v>
      </c>
      <c r="S21" s="7">
        <f>S22/E18</f>
        <v>2.875</v>
      </c>
      <c r="T21" s="7">
        <f>T22/E18</f>
        <v>2.375</v>
      </c>
    </row>
    <row r="22" spans="1:20" x14ac:dyDescent="0.25">
      <c r="A22" s="19" t="s">
        <v>7</v>
      </c>
      <c r="B22" s="20"/>
      <c r="C22" s="18">
        <v>16</v>
      </c>
      <c r="D22" s="18">
        <v>15</v>
      </c>
      <c r="E22" s="18">
        <v>25</v>
      </c>
      <c r="F22" s="18">
        <v>13</v>
      </c>
      <c r="G22" s="18">
        <v>19</v>
      </c>
      <c r="H22" s="18">
        <v>21</v>
      </c>
      <c r="I22" s="18">
        <v>22</v>
      </c>
      <c r="J22" s="18">
        <v>14</v>
      </c>
      <c r="K22" s="18">
        <v>22</v>
      </c>
      <c r="L22" s="18">
        <v>23</v>
      </c>
      <c r="M22" s="18">
        <v>14</v>
      </c>
      <c r="N22" s="18">
        <v>15</v>
      </c>
      <c r="O22" s="18">
        <v>19</v>
      </c>
      <c r="P22" s="18">
        <v>16</v>
      </c>
      <c r="Q22" s="18">
        <v>20</v>
      </c>
      <c r="R22" s="18">
        <v>25</v>
      </c>
      <c r="S22" s="18">
        <v>23</v>
      </c>
      <c r="T22" s="18">
        <v>19</v>
      </c>
    </row>
    <row r="24" spans="1:20" x14ac:dyDescent="0.25">
      <c r="A24" s="28" t="s">
        <v>59</v>
      </c>
    </row>
    <row r="25" spans="1:20" x14ac:dyDescent="0.25">
      <c r="A25" s="4"/>
      <c r="B25" s="4"/>
      <c r="C25" s="4"/>
      <c r="D25" s="4" t="s">
        <v>1</v>
      </c>
      <c r="E25" s="15">
        <v>32</v>
      </c>
      <c r="F25" s="4"/>
      <c r="G25" s="4" t="s">
        <v>15</v>
      </c>
      <c r="H25" s="4"/>
      <c r="I25" s="4">
        <f>(C29+E29+F29+G29+H29+I29+J29+K29+D29+L29+M29+N29+O29+P29+Q29+R29+S29+T29)/E25</f>
        <v>31.9375</v>
      </c>
      <c r="J25" s="4"/>
      <c r="K25" s="4" t="s">
        <v>57</v>
      </c>
      <c r="L25" s="4"/>
      <c r="M25" s="4">
        <f>(C29++D29+E29+F29+G29+H29+I29+J29+K29)/E25</f>
        <v>15.71875</v>
      </c>
      <c r="N25" s="4"/>
      <c r="O25" s="4" t="s">
        <v>58</v>
      </c>
      <c r="P25" s="4"/>
      <c r="Q25" s="4">
        <f>(L29+M29+N29+O29+P29+Q29+R29+S29+T29)/E25</f>
        <v>16.21875</v>
      </c>
      <c r="R25" s="4"/>
      <c r="S25" s="4"/>
      <c r="T25" s="4"/>
    </row>
    <row r="26" spans="1:20" x14ac:dyDescent="0.25">
      <c r="A26" s="5" t="s">
        <v>6</v>
      </c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11" t="s">
        <v>3</v>
      </c>
      <c r="B27" s="12"/>
      <c r="C27" s="18">
        <v>1</v>
      </c>
      <c r="D27" s="18">
        <v>2</v>
      </c>
      <c r="E27" s="18">
        <v>3</v>
      </c>
      <c r="F27" s="18">
        <v>4</v>
      </c>
      <c r="G27" s="18">
        <v>5</v>
      </c>
      <c r="H27" s="18">
        <v>6</v>
      </c>
      <c r="I27" s="18">
        <v>7</v>
      </c>
      <c r="J27" s="18">
        <v>8</v>
      </c>
      <c r="K27" s="18">
        <v>9</v>
      </c>
      <c r="L27" s="18">
        <v>10</v>
      </c>
      <c r="M27" s="18">
        <v>11</v>
      </c>
      <c r="N27" s="18">
        <v>12</v>
      </c>
      <c r="O27" s="18">
        <v>13</v>
      </c>
      <c r="P27" s="18">
        <v>14</v>
      </c>
      <c r="Q27" s="18">
        <v>15</v>
      </c>
      <c r="R27" s="18">
        <v>16</v>
      </c>
      <c r="S27" s="18">
        <v>17</v>
      </c>
      <c r="T27" s="18">
        <v>18</v>
      </c>
    </row>
    <row r="28" spans="1:20" x14ac:dyDescent="0.25">
      <c r="A28" s="5" t="s">
        <v>5</v>
      </c>
      <c r="B28" s="6"/>
      <c r="C28" s="7">
        <f>C29/E25</f>
        <v>1.84375</v>
      </c>
      <c r="D28" s="7">
        <f>D29/E25</f>
        <v>1.625</v>
      </c>
      <c r="E28" s="7">
        <f>E29/E25</f>
        <v>1.40625</v>
      </c>
      <c r="F28" s="7">
        <f>F29/E25</f>
        <v>1.84375</v>
      </c>
      <c r="G28" s="7">
        <f>G29/E25</f>
        <v>1.90625</v>
      </c>
      <c r="H28" s="7">
        <f>H29/E25</f>
        <v>1.6875</v>
      </c>
      <c r="I28" s="7">
        <f>I29/E25</f>
        <v>2.0625</v>
      </c>
      <c r="J28" s="7">
        <f>J29/E25</f>
        <v>1.625</v>
      </c>
      <c r="K28" s="7">
        <f>K29/E25</f>
        <v>1.71875</v>
      </c>
      <c r="L28" s="7">
        <f>L29/E25</f>
        <v>2.09375</v>
      </c>
      <c r="M28" s="7">
        <f>M29/E25</f>
        <v>1.59375</v>
      </c>
      <c r="N28" s="7">
        <f>N29/E25</f>
        <v>1.34375</v>
      </c>
      <c r="O28" s="7">
        <f>O29/E25</f>
        <v>2.125</v>
      </c>
      <c r="P28" s="7">
        <f>P29/E25</f>
        <v>1.46875</v>
      </c>
      <c r="Q28" s="7">
        <f>Q29/E25</f>
        <v>1.78125</v>
      </c>
      <c r="R28" s="7">
        <f>R29/E25</f>
        <v>1.875</v>
      </c>
      <c r="S28" s="7">
        <f>S29/E25</f>
        <v>2.15625</v>
      </c>
      <c r="T28" s="7">
        <f>T29/E25</f>
        <v>1.78125</v>
      </c>
    </row>
    <row r="29" spans="1:20" x14ac:dyDescent="0.25">
      <c r="A29" s="8" t="s">
        <v>7</v>
      </c>
      <c r="B29" s="9"/>
      <c r="C29" s="18">
        <v>59</v>
      </c>
      <c r="D29" s="18">
        <v>52</v>
      </c>
      <c r="E29" s="18">
        <v>45</v>
      </c>
      <c r="F29" s="18">
        <v>59</v>
      </c>
      <c r="G29" s="18">
        <v>61</v>
      </c>
      <c r="H29" s="18">
        <v>54</v>
      </c>
      <c r="I29" s="18">
        <v>66</v>
      </c>
      <c r="J29" s="18">
        <v>52</v>
      </c>
      <c r="K29" s="18">
        <v>55</v>
      </c>
      <c r="L29" s="18">
        <v>67</v>
      </c>
      <c r="M29" s="18">
        <v>51</v>
      </c>
      <c r="N29" s="18">
        <v>43</v>
      </c>
      <c r="O29" s="18">
        <v>68</v>
      </c>
      <c r="P29" s="18">
        <v>47</v>
      </c>
      <c r="Q29" s="18">
        <v>57</v>
      </c>
      <c r="R29" s="18">
        <v>60</v>
      </c>
      <c r="S29" s="18">
        <v>69</v>
      </c>
      <c r="T29" s="18">
        <v>57</v>
      </c>
    </row>
    <row r="33" spans="1:20" x14ac:dyDescent="0.25">
      <c r="A33" s="27" t="s">
        <v>60</v>
      </c>
    </row>
    <row r="34" spans="1:20" x14ac:dyDescent="0.25">
      <c r="A34" s="4"/>
      <c r="B34" s="4"/>
      <c r="C34" s="4"/>
      <c r="D34" s="4" t="s">
        <v>1</v>
      </c>
      <c r="E34" s="15">
        <v>24</v>
      </c>
      <c r="F34" s="4"/>
      <c r="G34" s="4" t="s">
        <v>15</v>
      </c>
      <c r="H34" s="4"/>
      <c r="I34" s="4">
        <f>(C38+E38+F38+G38+H38+I38+J38+K38+D38+L38+M38+N38+O38+P38+Q38+R38+S38+T38)/E34</f>
        <v>32.833333333333336</v>
      </c>
      <c r="J34" s="4"/>
      <c r="K34" s="4" t="s">
        <v>57</v>
      </c>
      <c r="L34" s="4"/>
      <c r="M34" s="4">
        <f>(C38++D38+E38+F38+G38+H38+I38+J38+K38)/E34</f>
        <v>15.958333333333334</v>
      </c>
      <c r="N34" s="4"/>
      <c r="O34" s="4" t="s">
        <v>58</v>
      </c>
      <c r="P34" s="4"/>
      <c r="Q34" s="4">
        <f>(L38+M38+N38+O38+P38+Q38+R38+S38+T38)/E34</f>
        <v>16.875</v>
      </c>
      <c r="R34" s="4"/>
      <c r="S34" s="4"/>
      <c r="T34" s="4"/>
    </row>
    <row r="35" spans="1:20" x14ac:dyDescent="0.25">
      <c r="A35" s="5" t="s">
        <v>6</v>
      </c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11" t="s">
        <v>3</v>
      </c>
      <c r="B36" s="12"/>
      <c r="C36" s="18">
        <v>1</v>
      </c>
      <c r="D36" s="18">
        <v>2</v>
      </c>
      <c r="E36" s="18">
        <v>3</v>
      </c>
      <c r="F36" s="18">
        <v>4</v>
      </c>
      <c r="G36" s="18">
        <v>5</v>
      </c>
      <c r="H36" s="18">
        <v>6</v>
      </c>
      <c r="I36" s="18">
        <v>7</v>
      </c>
      <c r="J36" s="18">
        <v>8</v>
      </c>
      <c r="K36" s="18">
        <v>9</v>
      </c>
      <c r="L36" s="18">
        <v>10</v>
      </c>
      <c r="M36" s="18">
        <v>11</v>
      </c>
      <c r="N36" s="18">
        <v>12</v>
      </c>
      <c r="O36" s="18">
        <v>13</v>
      </c>
      <c r="P36" s="18">
        <v>14</v>
      </c>
      <c r="Q36" s="18">
        <v>15</v>
      </c>
      <c r="R36" s="18">
        <v>16</v>
      </c>
      <c r="S36" s="18">
        <v>17</v>
      </c>
      <c r="T36" s="18">
        <v>18</v>
      </c>
    </row>
    <row r="37" spans="1:20" x14ac:dyDescent="0.25">
      <c r="A37" s="5" t="s">
        <v>5</v>
      </c>
      <c r="B37" s="6"/>
      <c r="C37" s="7">
        <f>C38/E34</f>
        <v>1.7083333333333333</v>
      </c>
      <c r="D37" s="7">
        <f>D38/E34</f>
        <v>1.5</v>
      </c>
      <c r="E37" s="7">
        <f>E38/E34</f>
        <v>1.75</v>
      </c>
      <c r="F37" s="7">
        <f>F38/E34</f>
        <v>1.7083333333333333</v>
      </c>
      <c r="G37" s="7">
        <f>G38/E34</f>
        <v>2.0416666666666665</v>
      </c>
      <c r="H37" s="7">
        <f>H38/E34</f>
        <v>1.8333333333333333</v>
      </c>
      <c r="I37" s="7">
        <f>I38/E34</f>
        <v>1.5833333333333333</v>
      </c>
      <c r="J37" s="7">
        <f>J38/E34</f>
        <v>1.7916666666666667</v>
      </c>
      <c r="K37" s="7">
        <f>K38/E34</f>
        <v>2.0416666666666665</v>
      </c>
      <c r="L37" s="7">
        <f>L38/E34</f>
        <v>1.5416666666666667</v>
      </c>
      <c r="M37" s="7">
        <f>M38/E34</f>
        <v>1.7083333333333333</v>
      </c>
      <c r="N37" s="7">
        <f>N38/E34</f>
        <v>1.4583333333333333</v>
      </c>
      <c r="O37" s="7">
        <f>O38/E34</f>
        <v>1.9583333333333333</v>
      </c>
      <c r="P37" s="7">
        <f>P38/E34</f>
        <v>1.7083333333333333</v>
      </c>
      <c r="Q37" s="7">
        <f>Q38/E34</f>
        <v>2.2916666666666665</v>
      </c>
      <c r="R37" s="7">
        <f>R38/E34</f>
        <v>2.0416666666666665</v>
      </c>
      <c r="S37" s="7">
        <f>S38/E34</f>
        <v>2.0833333333333335</v>
      </c>
      <c r="T37" s="7">
        <f>T38/E34</f>
        <v>2.0833333333333335</v>
      </c>
    </row>
    <row r="38" spans="1:20" x14ac:dyDescent="0.25">
      <c r="A38" s="8" t="s">
        <v>7</v>
      </c>
      <c r="B38" s="9"/>
      <c r="C38" s="18">
        <v>41</v>
      </c>
      <c r="D38" s="18">
        <v>36</v>
      </c>
      <c r="E38" s="18">
        <v>42</v>
      </c>
      <c r="F38" s="18">
        <v>41</v>
      </c>
      <c r="G38" s="18">
        <v>49</v>
      </c>
      <c r="H38" s="18">
        <v>44</v>
      </c>
      <c r="I38" s="18">
        <v>38</v>
      </c>
      <c r="J38" s="18">
        <v>43</v>
      </c>
      <c r="K38" s="18">
        <v>49</v>
      </c>
      <c r="L38" s="18">
        <v>37</v>
      </c>
      <c r="M38" s="18">
        <v>41</v>
      </c>
      <c r="N38" s="18">
        <v>35</v>
      </c>
      <c r="O38" s="18">
        <v>47</v>
      </c>
      <c r="P38" s="18">
        <v>41</v>
      </c>
      <c r="Q38" s="18">
        <v>55</v>
      </c>
      <c r="R38" s="18">
        <v>49</v>
      </c>
      <c r="S38" s="18">
        <v>50</v>
      </c>
      <c r="T38" s="18">
        <v>50</v>
      </c>
    </row>
    <row r="40" spans="1:20" x14ac:dyDescent="0.25">
      <c r="A40" s="27" t="s">
        <v>61</v>
      </c>
    </row>
    <row r="41" spans="1:20" x14ac:dyDescent="0.25">
      <c r="A41" s="4"/>
      <c r="B41" s="4"/>
      <c r="C41" s="4"/>
      <c r="D41" s="4" t="s">
        <v>1</v>
      </c>
      <c r="E41" s="15">
        <v>24</v>
      </c>
      <c r="F41" s="4"/>
      <c r="G41" s="4" t="s">
        <v>15</v>
      </c>
      <c r="H41" s="4"/>
      <c r="I41" s="4">
        <f>(C45+E45+F45+G45+H45+I45+J45+K45+D45+L45+M45+N45+O45+P45+Q45+R45+S45+T45)/E41</f>
        <v>34.416666666666664</v>
      </c>
      <c r="J41" s="4"/>
      <c r="K41" s="4" t="s">
        <v>57</v>
      </c>
      <c r="L41" s="4"/>
      <c r="M41" s="4">
        <f>(C45++D45+E45+F45+G45+H45+I45+J45+K45)/E41</f>
        <v>16.958333333333332</v>
      </c>
      <c r="N41" s="4"/>
      <c r="O41" s="4" t="s">
        <v>58</v>
      </c>
      <c r="P41" s="4"/>
      <c r="Q41" s="4">
        <f>(L45+M45+N45+O45+P45+Q45+R45+S45+T45)/E41</f>
        <v>17.458333333333332</v>
      </c>
      <c r="R41" s="4"/>
      <c r="S41" s="4"/>
      <c r="T41" s="4"/>
    </row>
    <row r="42" spans="1:20" x14ac:dyDescent="0.25">
      <c r="A42" s="5" t="s">
        <v>6</v>
      </c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5">
      <c r="A43" s="11" t="s">
        <v>3</v>
      </c>
      <c r="B43" s="12"/>
      <c r="C43" s="18">
        <v>1</v>
      </c>
      <c r="D43" s="18">
        <v>2</v>
      </c>
      <c r="E43" s="18">
        <v>3</v>
      </c>
      <c r="F43" s="18">
        <v>4</v>
      </c>
      <c r="G43" s="18">
        <v>5</v>
      </c>
      <c r="H43" s="18">
        <v>6</v>
      </c>
      <c r="I43" s="18">
        <v>7</v>
      </c>
      <c r="J43" s="18">
        <v>8</v>
      </c>
      <c r="K43" s="18">
        <v>9</v>
      </c>
      <c r="L43" s="18">
        <v>10</v>
      </c>
      <c r="M43" s="18">
        <v>11</v>
      </c>
      <c r="N43" s="18">
        <v>12</v>
      </c>
      <c r="O43" s="18">
        <v>13</v>
      </c>
      <c r="P43" s="18">
        <v>14</v>
      </c>
      <c r="Q43" s="18">
        <v>15</v>
      </c>
      <c r="R43" s="18">
        <v>16</v>
      </c>
      <c r="S43" s="18">
        <v>17</v>
      </c>
      <c r="T43" s="18">
        <v>18</v>
      </c>
    </row>
    <row r="44" spans="1:20" x14ac:dyDescent="0.25">
      <c r="A44" s="5" t="s">
        <v>5</v>
      </c>
      <c r="B44" s="6"/>
      <c r="C44" s="7">
        <f>C45/E41</f>
        <v>1.7916666666666667</v>
      </c>
      <c r="D44" s="7">
        <f>D45/E41</f>
        <v>1.7083333333333333</v>
      </c>
      <c r="E44" s="7">
        <f>E45/E41</f>
        <v>1.8333333333333333</v>
      </c>
      <c r="F44" s="7">
        <f>F45/E41</f>
        <v>1.8333333333333333</v>
      </c>
      <c r="G44" s="7">
        <f>G45/E41</f>
        <v>2.1666666666666665</v>
      </c>
      <c r="H44" s="7">
        <f>H45/E41</f>
        <v>1.875</v>
      </c>
      <c r="I44" s="7">
        <f>I45/E41</f>
        <v>2.0416666666666665</v>
      </c>
      <c r="J44" s="7">
        <f>J45/E41</f>
        <v>1.875</v>
      </c>
      <c r="K44" s="7">
        <f>K45/E41</f>
        <v>1.8333333333333333</v>
      </c>
      <c r="L44" s="7">
        <f>L45/E41</f>
        <v>1.9583333333333333</v>
      </c>
      <c r="M44" s="7">
        <f>M45/E41</f>
        <v>1.75</v>
      </c>
      <c r="N44" s="7">
        <f>N45/E41</f>
        <v>1.5833333333333333</v>
      </c>
      <c r="O44" s="7">
        <f>O45/E41</f>
        <v>2.0416666666666665</v>
      </c>
      <c r="P44" s="7">
        <f>P45/E41</f>
        <v>1.7083333333333333</v>
      </c>
      <c r="Q44" s="7">
        <f>Q45/E41</f>
        <v>2.1666666666666665</v>
      </c>
      <c r="R44" s="7">
        <f>R45/E41</f>
        <v>1.7083333333333333</v>
      </c>
      <c r="S44" s="7">
        <f>S45/E41</f>
        <v>2.2083333333333335</v>
      </c>
      <c r="T44" s="7">
        <f>T45/E41</f>
        <v>2.3333333333333335</v>
      </c>
    </row>
    <row r="45" spans="1:20" x14ac:dyDescent="0.25">
      <c r="A45" s="8" t="s">
        <v>7</v>
      </c>
      <c r="B45" s="9"/>
      <c r="C45" s="18">
        <v>43</v>
      </c>
      <c r="D45" s="18">
        <v>41</v>
      </c>
      <c r="E45" s="18">
        <v>44</v>
      </c>
      <c r="F45" s="18">
        <v>44</v>
      </c>
      <c r="G45" s="18">
        <v>52</v>
      </c>
      <c r="H45" s="18">
        <v>45</v>
      </c>
      <c r="I45" s="18">
        <v>49</v>
      </c>
      <c r="J45" s="18">
        <v>45</v>
      </c>
      <c r="K45" s="18">
        <v>44</v>
      </c>
      <c r="L45" s="18">
        <v>47</v>
      </c>
      <c r="M45" s="18">
        <v>42</v>
      </c>
      <c r="N45" s="18">
        <v>38</v>
      </c>
      <c r="O45" s="18">
        <v>49</v>
      </c>
      <c r="P45" s="18">
        <v>41</v>
      </c>
      <c r="Q45" s="18">
        <v>52</v>
      </c>
      <c r="R45" s="18">
        <v>41</v>
      </c>
      <c r="S45" s="18">
        <v>53</v>
      </c>
      <c r="T45" s="18">
        <v>56</v>
      </c>
    </row>
    <row r="47" spans="1:20" x14ac:dyDescent="0.25">
      <c r="A47" s="27" t="s">
        <v>62</v>
      </c>
    </row>
    <row r="48" spans="1:20" x14ac:dyDescent="0.25">
      <c r="A48" s="4"/>
      <c r="B48" s="4"/>
      <c r="C48" s="4"/>
      <c r="D48" s="4" t="s">
        <v>1</v>
      </c>
      <c r="E48" s="15">
        <v>24</v>
      </c>
      <c r="F48" s="4"/>
      <c r="G48" s="4" t="s">
        <v>15</v>
      </c>
      <c r="H48" s="4"/>
      <c r="I48" s="4">
        <f>(C52+E52+F52+G52+H52+I52+J52+K52+D52+L52+M52+N52+O52+P52+Q52+R52+S52+T52)/E48</f>
        <v>33.083333333333336</v>
      </c>
      <c r="J48" s="4"/>
      <c r="K48" s="4" t="s">
        <v>57</v>
      </c>
      <c r="L48" s="4"/>
      <c r="M48" s="4">
        <f>(C52++D52+E52+F52+G52+H52+I52+J52+K52)/E48</f>
        <v>16.208333333333332</v>
      </c>
      <c r="N48" s="4"/>
      <c r="O48" s="4" t="s">
        <v>58</v>
      </c>
      <c r="P48" s="4"/>
      <c r="Q48" s="4">
        <f>(L52+M52+N52+O52+P52+Q52+R52+S52+T52)/E48</f>
        <v>16.875</v>
      </c>
      <c r="R48" s="4"/>
      <c r="S48" s="4"/>
      <c r="T48" s="4"/>
    </row>
    <row r="49" spans="1:20" x14ac:dyDescent="0.25">
      <c r="A49" s="5" t="s">
        <v>6</v>
      </c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5">
      <c r="A50" s="11" t="s">
        <v>3</v>
      </c>
      <c r="B50" s="12"/>
      <c r="C50" s="18">
        <v>1</v>
      </c>
      <c r="D50" s="18">
        <v>2</v>
      </c>
      <c r="E50" s="18">
        <v>3</v>
      </c>
      <c r="F50" s="18">
        <v>4</v>
      </c>
      <c r="G50" s="18">
        <v>5</v>
      </c>
      <c r="H50" s="18">
        <v>6</v>
      </c>
      <c r="I50" s="18">
        <v>7</v>
      </c>
      <c r="J50" s="18">
        <v>8</v>
      </c>
      <c r="K50" s="18">
        <v>9</v>
      </c>
      <c r="L50" s="18">
        <v>10</v>
      </c>
      <c r="M50" s="18">
        <v>11</v>
      </c>
      <c r="N50" s="18">
        <v>12</v>
      </c>
      <c r="O50" s="18">
        <v>13</v>
      </c>
      <c r="P50" s="18">
        <v>14</v>
      </c>
      <c r="Q50" s="18">
        <v>15</v>
      </c>
      <c r="R50" s="18">
        <v>16</v>
      </c>
      <c r="S50" s="18">
        <v>17</v>
      </c>
      <c r="T50" s="18">
        <v>18</v>
      </c>
    </row>
    <row r="51" spans="1:20" x14ac:dyDescent="0.25">
      <c r="A51" s="5" t="s">
        <v>5</v>
      </c>
      <c r="B51" s="6"/>
      <c r="C51" s="7">
        <f>C52/E48</f>
        <v>1.5833333333333333</v>
      </c>
      <c r="D51" s="7">
        <f>D52/E48</f>
        <v>1.625</v>
      </c>
      <c r="E51" s="7">
        <f>E52/E48</f>
        <v>1.6666666666666667</v>
      </c>
      <c r="F51" s="7">
        <f>F52/E48</f>
        <v>1.7916666666666667</v>
      </c>
      <c r="G51" s="7">
        <f>G52/E48</f>
        <v>1.875</v>
      </c>
      <c r="H51" s="7">
        <f>H52/E48</f>
        <v>1.9166666666666667</v>
      </c>
      <c r="I51" s="7">
        <f>I52/E48</f>
        <v>1.9583333333333333</v>
      </c>
      <c r="J51" s="7">
        <f>J52/E48</f>
        <v>1.875</v>
      </c>
      <c r="K51" s="7">
        <f>K52/E48</f>
        <v>1.9166666666666667</v>
      </c>
      <c r="L51" s="7">
        <f>L52/E48</f>
        <v>2.0833333333333335</v>
      </c>
      <c r="M51" s="7">
        <f>M52/E48</f>
        <v>1.4166666666666667</v>
      </c>
      <c r="N51" s="7">
        <f>N52/E48</f>
        <v>1.75</v>
      </c>
      <c r="O51" s="7">
        <f>O52/E48</f>
        <v>2.1666666666666665</v>
      </c>
      <c r="P51" s="7">
        <f>P52/E48</f>
        <v>1.375</v>
      </c>
      <c r="Q51" s="7">
        <f>Q52/E48</f>
        <v>2.0416666666666665</v>
      </c>
      <c r="R51" s="7">
        <f>R52/E48</f>
        <v>1.875</v>
      </c>
      <c r="S51" s="7">
        <f>S52/E48</f>
        <v>2.25</v>
      </c>
      <c r="T51" s="7">
        <f>T52/E48</f>
        <v>1.9166666666666667</v>
      </c>
    </row>
    <row r="52" spans="1:20" x14ac:dyDescent="0.25">
      <c r="A52" s="8" t="s">
        <v>7</v>
      </c>
      <c r="B52" s="9"/>
      <c r="C52" s="18">
        <v>38</v>
      </c>
      <c r="D52" s="18">
        <v>39</v>
      </c>
      <c r="E52" s="18">
        <v>40</v>
      </c>
      <c r="F52" s="18">
        <v>43</v>
      </c>
      <c r="G52" s="18">
        <v>45</v>
      </c>
      <c r="H52" s="18">
        <v>46</v>
      </c>
      <c r="I52" s="18">
        <v>47</v>
      </c>
      <c r="J52" s="18">
        <v>45</v>
      </c>
      <c r="K52" s="18">
        <v>46</v>
      </c>
      <c r="L52" s="18">
        <v>50</v>
      </c>
      <c r="M52" s="18">
        <v>34</v>
      </c>
      <c r="N52" s="18">
        <v>42</v>
      </c>
      <c r="O52" s="18">
        <v>52</v>
      </c>
      <c r="P52" s="18">
        <v>33</v>
      </c>
      <c r="Q52" s="18">
        <v>49</v>
      </c>
      <c r="R52" s="18">
        <v>45</v>
      </c>
      <c r="S52" s="18">
        <v>54</v>
      </c>
      <c r="T52" s="18">
        <v>46</v>
      </c>
    </row>
    <row r="53" spans="1:20" ht="9.75" customHeight="1" x14ac:dyDescent="0.25"/>
    <row r="54" spans="1:20" x14ac:dyDescent="0.25">
      <c r="A54" s="27" t="s">
        <v>63</v>
      </c>
    </row>
    <row r="55" spans="1:20" x14ac:dyDescent="0.25">
      <c r="A55" s="4"/>
      <c r="B55" s="4"/>
      <c r="C55" s="4"/>
      <c r="D55" s="4" t="s">
        <v>1</v>
      </c>
      <c r="E55" s="15">
        <v>28</v>
      </c>
      <c r="F55" s="4"/>
      <c r="G55" s="4" t="s">
        <v>15</v>
      </c>
      <c r="H55" s="4"/>
      <c r="I55" s="4">
        <f>(C59+E59+F59+G59+H59+I59+J59+K59+D59+L59+M59+N59+O59+P59+Q59+R59+S59+T59)/E55</f>
        <v>34.785714285714285</v>
      </c>
      <c r="J55" s="4"/>
      <c r="K55" s="4" t="s">
        <v>57</v>
      </c>
      <c r="L55" s="4"/>
      <c r="M55" s="4">
        <f>(C59++D59+E59+F59+G59+H59+I59+J59+K59)/E55</f>
        <v>17.535714285714285</v>
      </c>
      <c r="N55" s="4"/>
      <c r="O55" s="4" t="s">
        <v>58</v>
      </c>
      <c r="P55" s="4"/>
      <c r="Q55" s="4">
        <f>(L59+M59+N59+O59+P59+Q59+R59+S59+T59)/E55</f>
        <v>17.25</v>
      </c>
      <c r="R55" s="4"/>
      <c r="S55" s="4"/>
      <c r="T55" s="4"/>
    </row>
    <row r="56" spans="1:20" x14ac:dyDescent="0.25">
      <c r="A56" s="5" t="s">
        <v>6</v>
      </c>
      <c r="B56" s="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25">
      <c r="A57" s="11" t="s">
        <v>3</v>
      </c>
      <c r="B57" s="12"/>
      <c r="C57" s="18">
        <v>1</v>
      </c>
      <c r="D57" s="18">
        <v>2</v>
      </c>
      <c r="E57" s="18">
        <v>3</v>
      </c>
      <c r="F57" s="18">
        <v>4</v>
      </c>
      <c r="G57" s="18">
        <v>5</v>
      </c>
      <c r="H57" s="18">
        <v>6</v>
      </c>
      <c r="I57" s="18">
        <v>7</v>
      </c>
      <c r="J57" s="18">
        <v>8</v>
      </c>
      <c r="K57" s="18">
        <v>9</v>
      </c>
      <c r="L57" s="18">
        <v>10</v>
      </c>
      <c r="M57" s="18">
        <v>11</v>
      </c>
      <c r="N57" s="18">
        <v>12</v>
      </c>
      <c r="O57" s="18">
        <v>13</v>
      </c>
      <c r="P57" s="18">
        <v>14</v>
      </c>
      <c r="Q57" s="18">
        <v>15</v>
      </c>
      <c r="R57" s="18">
        <v>16</v>
      </c>
      <c r="S57" s="18">
        <v>17</v>
      </c>
      <c r="T57" s="18">
        <v>18</v>
      </c>
    </row>
    <row r="58" spans="1:20" x14ac:dyDescent="0.25">
      <c r="A58" s="5" t="s">
        <v>5</v>
      </c>
      <c r="B58" s="6"/>
      <c r="C58" s="7">
        <f>C59/E55</f>
        <v>1.7857142857142858</v>
      </c>
      <c r="D58" s="7">
        <f>D59/E55</f>
        <v>1.5714285714285714</v>
      </c>
      <c r="E58" s="7">
        <f>E59/E55</f>
        <v>1.75</v>
      </c>
      <c r="F58" s="7">
        <f>F59/E55</f>
        <v>1.9285714285714286</v>
      </c>
      <c r="G58" s="7">
        <f>G59/E55</f>
        <v>2.3928571428571428</v>
      </c>
      <c r="H58" s="7">
        <f>H59/E55</f>
        <v>1.7142857142857142</v>
      </c>
      <c r="I58" s="7">
        <f>I59/E55</f>
        <v>2.0357142857142856</v>
      </c>
      <c r="J58" s="7">
        <f>J59/E55</f>
        <v>2.0357142857142856</v>
      </c>
      <c r="K58" s="7">
        <f>K59/E55</f>
        <v>2.3214285714285716</v>
      </c>
      <c r="L58" s="7">
        <f>L59/E55</f>
        <v>2.1071428571428572</v>
      </c>
      <c r="M58" s="7">
        <f>M59/E55</f>
        <v>1.7857142857142858</v>
      </c>
      <c r="N58" s="7">
        <f>N59/E55</f>
        <v>1.6785714285714286</v>
      </c>
      <c r="O58" s="7">
        <f>O59/E55</f>
        <v>2.1428571428571428</v>
      </c>
      <c r="P58" s="7">
        <f>P59/E55</f>
        <v>1.3214285714285714</v>
      </c>
      <c r="Q58" s="7">
        <f>Q59/E55</f>
        <v>2.0714285714285716</v>
      </c>
      <c r="R58" s="7">
        <f>R59/E55</f>
        <v>2.1785714285714284</v>
      </c>
      <c r="S58" s="7">
        <f>S59/E55</f>
        <v>2.1428571428571428</v>
      </c>
      <c r="T58" s="7">
        <f>T59/E55</f>
        <v>1.8214285714285714</v>
      </c>
    </row>
    <row r="59" spans="1:20" x14ac:dyDescent="0.25">
      <c r="A59" s="8" t="s">
        <v>7</v>
      </c>
      <c r="B59" s="9"/>
      <c r="C59" s="18">
        <v>50</v>
      </c>
      <c r="D59" s="18">
        <v>44</v>
      </c>
      <c r="E59" s="18">
        <v>49</v>
      </c>
      <c r="F59" s="18">
        <v>54</v>
      </c>
      <c r="G59" s="18">
        <v>67</v>
      </c>
      <c r="H59" s="18">
        <v>48</v>
      </c>
      <c r="I59" s="18">
        <v>57</v>
      </c>
      <c r="J59" s="18">
        <v>57</v>
      </c>
      <c r="K59" s="18">
        <v>65</v>
      </c>
      <c r="L59" s="18">
        <v>59</v>
      </c>
      <c r="M59" s="18">
        <v>50</v>
      </c>
      <c r="N59" s="18">
        <v>47</v>
      </c>
      <c r="O59" s="18">
        <v>60</v>
      </c>
      <c r="P59" s="18">
        <v>37</v>
      </c>
      <c r="Q59" s="18">
        <v>58</v>
      </c>
      <c r="R59" s="18">
        <v>61</v>
      </c>
      <c r="S59" s="18">
        <v>60</v>
      </c>
      <c r="T59" s="18">
        <v>51</v>
      </c>
    </row>
    <row r="60" spans="1:20" ht="9.75" customHeight="1" x14ac:dyDescent="0.25"/>
    <row r="61" spans="1:20" x14ac:dyDescent="0.25">
      <c r="A61" s="27" t="s">
        <v>64</v>
      </c>
    </row>
    <row r="62" spans="1:20" x14ac:dyDescent="0.25">
      <c r="A62" s="14"/>
      <c r="B62" s="14"/>
      <c r="C62" s="14"/>
      <c r="D62" s="14" t="s">
        <v>1</v>
      </c>
      <c r="E62" s="15">
        <v>8</v>
      </c>
      <c r="F62" s="14"/>
      <c r="G62" s="14" t="s">
        <v>15</v>
      </c>
      <c r="H62" s="14"/>
      <c r="I62" s="14">
        <f>(C66+E66+F66+G66+H66+I66+J66+K66+D66+L66+M66+N66+O66+P66+Q66+R66+S66+T66)/E62</f>
        <v>39.625</v>
      </c>
      <c r="J62" s="14"/>
      <c r="K62" s="14" t="s">
        <v>57</v>
      </c>
      <c r="L62" s="14"/>
      <c r="M62" s="14">
        <f>(C66++D66+E66+F66+G66+H66+I66+J66+K66)/E62</f>
        <v>20.5</v>
      </c>
      <c r="N62" s="14"/>
      <c r="O62" s="14" t="s">
        <v>58</v>
      </c>
      <c r="P62" s="14"/>
      <c r="Q62" s="14">
        <f>(L66+M66+N66+O66+P66+Q66+R66+S66+T66)/E62</f>
        <v>19.125</v>
      </c>
      <c r="R62" s="14"/>
      <c r="S62" s="14"/>
      <c r="T62" s="14"/>
    </row>
    <row r="63" spans="1:20" x14ac:dyDescent="0.25">
      <c r="A63" s="16" t="s">
        <v>6</v>
      </c>
      <c r="B63" s="17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x14ac:dyDescent="0.25">
      <c r="A64" s="23" t="s">
        <v>3</v>
      </c>
      <c r="B64" s="24"/>
      <c r="C64" s="25">
        <v>1</v>
      </c>
      <c r="D64" s="18">
        <v>2</v>
      </c>
      <c r="E64" s="18">
        <v>3</v>
      </c>
      <c r="F64" s="18">
        <v>4</v>
      </c>
      <c r="G64" s="18">
        <v>5</v>
      </c>
      <c r="H64" s="18">
        <v>6</v>
      </c>
      <c r="I64" s="18">
        <v>7</v>
      </c>
      <c r="J64" s="18">
        <v>8</v>
      </c>
      <c r="K64" s="18">
        <v>9</v>
      </c>
      <c r="L64" s="18">
        <v>10</v>
      </c>
      <c r="M64" s="18">
        <v>11</v>
      </c>
      <c r="N64" s="18">
        <v>12</v>
      </c>
      <c r="O64" s="18">
        <v>13</v>
      </c>
      <c r="P64" s="18">
        <v>14</v>
      </c>
      <c r="Q64" s="18">
        <v>15</v>
      </c>
      <c r="R64" s="18">
        <v>16</v>
      </c>
      <c r="S64" s="18">
        <v>17</v>
      </c>
      <c r="T64" s="18">
        <v>18</v>
      </c>
    </row>
    <row r="65" spans="1:20" x14ac:dyDescent="0.25">
      <c r="A65" s="16" t="s">
        <v>5</v>
      </c>
      <c r="B65" s="17"/>
      <c r="C65" s="7">
        <f>C66/E62</f>
        <v>1.875</v>
      </c>
      <c r="D65" s="7">
        <f>D66/E62</f>
        <v>1.625</v>
      </c>
      <c r="E65" s="7">
        <f>E66/E62</f>
        <v>2.625</v>
      </c>
      <c r="F65" s="7">
        <f>F66/E62</f>
        <v>1.625</v>
      </c>
      <c r="G65" s="7">
        <f>G66/E62</f>
        <v>2.75</v>
      </c>
      <c r="H65" s="7">
        <f>H66/E62</f>
        <v>2.375</v>
      </c>
      <c r="I65" s="7">
        <f>I66/E62</f>
        <v>3.25</v>
      </c>
      <c r="J65" s="7">
        <f>J66/E62</f>
        <v>1.75</v>
      </c>
      <c r="K65" s="7">
        <f>K66/E62</f>
        <v>2.625</v>
      </c>
      <c r="L65" s="7">
        <f>L66/E62</f>
        <v>2.25</v>
      </c>
      <c r="M65" s="7">
        <f>M66/E62</f>
        <v>1.875</v>
      </c>
      <c r="N65" s="7">
        <f>N66/E62</f>
        <v>2</v>
      </c>
      <c r="O65" s="7">
        <f>O66/E62</f>
        <v>2.5</v>
      </c>
      <c r="P65" s="7">
        <f>P66/E62</f>
        <v>2.125</v>
      </c>
      <c r="Q65" s="7">
        <f>Q66/E62</f>
        <v>2.125</v>
      </c>
      <c r="R65" s="7">
        <f>R66/E62</f>
        <v>2</v>
      </c>
      <c r="S65" s="7">
        <f>S66/E62</f>
        <v>2.375</v>
      </c>
      <c r="T65" s="7">
        <f>T66/E62</f>
        <v>1.875</v>
      </c>
    </row>
    <row r="66" spans="1:20" x14ac:dyDescent="0.25">
      <c r="A66" s="19" t="s">
        <v>7</v>
      </c>
      <c r="B66" s="20"/>
      <c r="C66" s="18">
        <v>15</v>
      </c>
      <c r="D66" s="18">
        <v>13</v>
      </c>
      <c r="E66" s="18">
        <v>21</v>
      </c>
      <c r="F66" s="18">
        <v>13</v>
      </c>
      <c r="G66" s="18">
        <v>22</v>
      </c>
      <c r="H66" s="18">
        <v>19</v>
      </c>
      <c r="I66" s="18">
        <v>26</v>
      </c>
      <c r="J66" s="18">
        <v>14</v>
      </c>
      <c r="K66" s="18">
        <v>21</v>
      </c>
      <c r="L66" s="18">
        <v>18</v>
      </c>
      <c r="M66" s="18">
        <v>15</v>
      </c>
      <c r="N66" s="18">
        <v>16</v>
      </c>
      <c r="O66" s="18">
        <v>20</v>
      </c>
      <c r="P66" s="18">
        <v>17</v>
      </c>
      <c r="Q66" s="18">
        <v>17</v>
      </c>
      <c r="R66" s="18">
        <v>16</v>
      </c>
      <c r="S66" s="18">
        <v>19</v>
      </c>
      <c r="T66" s="18">
        <v>15</v>
      </c>
    </row>
    <row r="67" spans="1:20" x14ac:dyDescent="0.25">
      <c r="A67" s="28" t="s">
        <v>65</v>
      </c>
    </row>
    <row r="68" spans="1:20" x14ac:dyDescent="0.25">
      <c r="A68" s="14"/>
      <c r="B68" s="14"/>
      <c r="C68" s="14"/>
      <c r="D68" s="14" t="s">
        <v>1</v>
      </c>
      <c r="E68" s="15">
        <v>4</v>
      </c>
      <c r="F68" s="14"/>
      <c r="G68" s="14" t="s">
        <v>15</v>
      </c>
      <c r="H68" s="14"/>
      <c r="I68" s="14">
        <f>(C72+E72+F72+G72+H72+I72+J72+K72+D72+L72+M72+N72+O72+P72+Q72+R72+S72+T72)/E68</f>
        <v>47.5</v>
      </c>
      <c r="J68" s="14"/>
      <c r="K68" s="14" t="s">
        <v>57</v>
      </c>
      <c r="L68" s="14"/>
      <c r="M68" s="14">
        <f>(C72++D72+E72+F72+G72+H72+I72+J72+K72)/E68</f>
        <v>24.5</v>
      </c>
      <c r="N68" s="14"/>
      <c r="O68" s="14" t="s">
        <v>58</v>
      </c>
      <c r="P68" s="14"/>
      <c r="Q68" s="14">
        <f>(L72+M72+N72+O72+P72+Q72+R72+S72+T72)/E68</f>
        <v>23</v>
      </c>
      <c r="R68" s="14"/>
      <c r="S68" s="14"/>
      <c r="T68" s="14"/>
    </row>
    <row r="69" spans="1:20" x14ac:dyDescent="0.25">
      <c r="A69" s="16" t="s">
        <v>6</v>
      </c>
      <c r="B69" s="17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x14ac:dyDescent="0.25">
      <c r="A70" s="23" t="s">
        <v>3</v>
      </c>
      <c r="B70" s="24"/>
      <c r="C70" s="25">
        <v>1</v>
      </c>
      <c r="D70" s="18">
        <v>2</v>
      </c>
      <c r="E70" s="18">
        <v>3</v>
      </c>
      <c r="F70" s="18">
        <v>4</v>
      </c>
      <c r="G70" s="18">
        <v>5</v>
      </c>
      <c r="H70" s="18">
        <v>6</v>
      </c>
      <c r="I70" s="18">
        <v>7</v>
      </c>
      <c r="J70" s="18">
        <v>8</v>
      </c>
      <c r="K70" s="18">
        <v>9</v>
      </c>
      <c r="L70" s="18">
        <v>10</v>
      </c>
      <c r="M70" s="18">
        <v>11</v>
      </c>
      <c r="N70" s="18">
        <v>12</v>
      </c>
      <c r="O70" s="18">
        <v>13</v>
      </c>
      <c r="P70" s="18">
        <v>14</v>
      </c>
      <c r="Q70" s="18">
        <v>15</v>
      </c>
      <c r="R70" s="18">
        <v>16</v>
      </c>
      <c r="S70" s="18">
        <v>17</v>
      </c>
      <c r="T70" s="18">
        <v>18</v>
      </c>
    </row>
    <row r="71" spans="1:20" x14ac:dyDescent="0.25">
      <c r="A71" s="16" t="s">
        <v>5</v>
      </c>
      <c r="B71" s="17"/>
      <c r="C71" s="7">
        <f>C72/E68</f>
        <v>2.5</v>
      </c>
      <c r="D71" s="7">
        <f>D72/E68</f>
        <v>2.5</v>
      </c>
      <c r="E71" s="7">
        <f>E72/E68</f>
        <v>3.75</v>
      </c>
      <c r="F71" s="7">
        <f>F72/E68</f>
        <v>2</v>
      </c>
      <c r="G71" s="7">
        <f>G72/E68</f>
        <v>2.25</v>
      </c>
      <c r="H71" s="7">
        <f>H72/E68</f>
        <v>3</v>
      </c>
      <c r="I71" s="7">
        <f>I72/E68</f>
        <v>3</v>
      </c>
      <c r="J71" s="7">
        <f>J72/E68</f>
        <v>2.25</v>
      </c>
      <c r="K71" s="7">
        <f>K72/E68</f>
        <v>3.25</v>
      </c>
      <c r="L71" s="7">
        <f>L72/E68</f>
        <v>3.25</v>
      </c>
      <c r="M71" s="7">
        <f>M72/E68</f>
        <v>2</v>
      </c>
      <c r="N71" s="7">
        <f>N72/E68</f>
        <v>2</v>
      </c>
      <c r="O71" s="7">
        <f>O72/E68</f>
        <v>3</v>
      </c>
      <c r="P71" s="7">
        <f>P72/E68</f>
        <v>2.75</v>
      </c>
      <c r="Q71" s="7">
        <f>Q72/E68</f>
        <v>2.75</v>
      </c>
      <c r="R71" s="7">
        <f>R72/E68</f>
        <v>2</v>
      </c>
      <c r="S71" s="7">
        <f>S72/E68</f>
        <v>2.5</v>
      </c>
      <c r="T71" s="7">
        <f>T72/E68</f>
        <v>2.75</v>
      </c>
    </row>
    <row r="72" spans="1:20" x14ac:dyDescent="0.25">
      <c r="A72" s="19" t="s">
        <v>7</v>
      </c>
      <c r="B72" s="20"/>
      <c r="C72" s="18">
        <v>10</v>
      </c>
      <c r="D72" s="18">
        <v>10</v>
      </c>
      <c r="E72" s="18">
        <v>15</v>
      </c>
      <c r="F72" s="18">
        <v>8</v>
      </c>
      <c r="G72" s="18">
        <v>9</v>
      </c>
      <c r="H72" s="18">
        <v>12</v>
      </c>
      <c r="I72" s="18">
        <v>12</v>
      </c>
      <c r="J72" s="18">
        <v>9</v>
      </c>
      <c r="K72" s="18">
        <v>13</v>
      </c>
      <c r="L72" s="18">
        <v>13</v>
      </c>
      <c r="M72" s="18">
        <v>8</v>
      </c>
      <c r="N72" s="18">
        <v>8</v>
      </c>
      <c r="O72" s="18">
        <v>12</v>
      </c>
      <c r="P72" s="18">
        <v>11</v>
      </c>
      <c r="Q72" s="18">
        <v>11</v>
      </c>
      <c r="R72" s="18">
        <v>8</v>
      </c>
      <c r="S72" s="18">
        <v>10</v>
      </c>
      <c r="T72" s="18">
        <v>11</v>
      </c>
    </row>
    <row r="73" spans="1:20" ht="9.75" customHeight="1" x14ac:dyDescent="0.25">
      <c r="A73" s="21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x14ac:dyDescent="0.25">
      <c r="A74" s="28" t="s">
        <v>66</v>
      </c>
    </row>
    <row r="75" spans="1:20" x14ac:dyDescent="0.25">
      <c r="A75" s="14"/>
      <c r="B75" s="14"/>
      <c r="C75" s="14"/>
      <c r="D75" s="14" t="s">
        <v>1</v>
      </c>
      <c r="E75" s="15">
        <v>4</v>
      </c>
      <c r="F75" s="14"/>
      <c r="G75" s="14" t="s">
        <v>15</v>
      </c>
      <c r="H75" s="14"/>
      <c r="I75" s="14">
        <f>(C79+E79+F79+G79+H79+I79+J79+K79+D79+L79+M79+N79+O79+P79+Q79+R79+S79+T79)/E75</f>
        <v>34.25</v>
      </c>
      <c r="J75" s="14"/>
      <c r="K75" s="14" t="s">
        <v>57</v>
      </c>
      <c r="L75" s="14"/>
      <c r="M75" s="14">
        <f>(C79++D79+E79+F79+G79+H79+I79+J79+K79)/E75</f>
        <v>16.75</v>
      </c>
      <c r="N75" s="14"/>
      <c r="O75" s="14" t="s">
        <v>58</v>
      </c>
      <c r="P75" s="14"/>
      <c r="Q75" s="14">
        <f>(L79+M79+N79+O79+P79+Q79+R79+S79+T79)/E75</f>
        <v>17.5</v>
      </c>
      <c r="R75" s="14"/>
      <c r="S75" s="14"/>
      <c r="T75" s="14"/>
    </row>
    <row r="76" spans="1:20" x14ac:dyDescent="0.25">
      <c r="A76" s="16" t="s">
        <v>6</v>
      </c>
      <c r="B76" s="17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x14ac:dyDescent="0.25">
      <c r="A77" s="23" t="s">
        <v>3</v>
      </c>
      <c r="B77" s="24"/>
      <c r="C77" s="25">
        <v>1</v>
      </c>
      <c r="D77" s="18">
        <v>2</v>
      </c>
      <c r="E77" s="18">
        <v>3</v>
      </c>
      <c r="F77" s="18">
        <v>4</v>
      </c>
      <c r="G77" s="18">
        <v>5</v>
      </c>
      <c r="H77" s="18">
        <v>6</v>
      </c>
      <c r="I77" s="18">
        <v>7</v>
      </c>
      <c r="J77" s="18">
        <v>8</v>
      </c>
      <c r="K77" s="18">
        <v>9</v>
      </c>
      <c r="L77" s="18">
        <v>10</v>
      </c>
      <c r="M77" s="18">
        <v>11</v>
      </c>
      <c r="N77" s="18">
        <v>12</v>
      </c>
      <c r="O77" s="18">
        <v>13</v>
      </c>
      <c r="P77" s="18">
        <v>14</v>
      </c>
      <c r="Q77" s="18">
        <v>15</v>
      </c>
      <c r="R77" s="18">
        <v>16</v>
      </c>
      <c r="S77" s="18">
        <v>17</v>
      </c>
      <c r="T77" s="18">
        <v>18</v>
      </c>
    </row>
    <row r="78" spans="1:20" x14ac:dyDescent="0.25">
      <c r="A78" s="16" t="s">
        <v>5</v>
      </c>
      <c r="B78" s="17"/>
      <c r="C78" s="7">
        <f>C79/E75</f>
        <v>1.75</v>
      </c>
      <c r="D78" s="7">
        <f>D79/E75</f>
        <v>1.75</v>
      </c>
      <c r="E78" s="7">
        <f>E79/E75</f>
        <v>2</v>
      </c>
      <c r="F78" s="7">
        <f>F79/E75</f>
        <v>2</v>
      </c>
      <c r="G78" s="7">
        <f>G79/E75</f>
        <v>2.5</v>
      </c>
      <c r="H78" s="7">
        <f>H79/E75</f>
        <v>1.5</v>
      </c>
      <c r="I78" s="7">
        <f>I79/E75</f>
        <v>2.5</v>
      </c>
      <c r="J78" s="7">
        <f>J79/E75</f>
        <v>1.5</v>
      </c>
      <c r="K78" s="7">
        <f>K79/E75</f>
        <v>1.25</v>
      </c>
      <c r="L78" s="7">
        <f>L79/E75</f>
        <v>2</v>
      </c>
      <c r="M78" s="7">
        <f>M79/E75</f>
        <v>2</v>
      </c>
      <c r="N78" s="7">
        <f>N79/E75</f>
        <v>1.5</v>
      </c>
      <c r="O78" s="7">
        <f>O79/E75</f>
        <v>2</v>
      </c>
      <c r="P78" s="7">
        <f>P79/E75</f>
        <v>2</v>
      </c>
      <c r="Q78" s="7">
        <f>Q79/E75</f>
        <v>1.5</v>
      </c>
      <c r="R78" s="7">
        <f>R79/E75</f>
        <v>2.25</v>
      </c>
      <c r="S78" s="7">
        <f>S79/E75</f>
        <v>2.25</v>
      </c>
      <c r="T78" s="7">
        <f>T79/E75</f>
        <v>2</v>
      </c>
    </row>
    <row r="79" spans="1:20" x14ac:dyDescent="0.25">
      <c r="A79" s="19" t="s">
        <v>7</v>
      </c>
      <c r="B79" s="20"/>
      <c r="C79" s="18">
        <v>7</v>
      </c>
      <c r="D79" s="18">
        <v>7</v>
      </c>
      <c r="E79" s="18">
        <v>8</v>
      </c>
      <c r="F79" s="18">
        <v>8</v>
      </c>
      <c r="G79" s="18">
        <v>10</v>
      </c>
      <c r="H79" s="18">
        <v>6</v>
      </c>
      <c r="I79" s="18">
        <v>10</v>
      </c>
      <c r="J79" s="18">
        <v>6</v>
      </c>
      <c r="K79" s="18">
        <v>5</v>
      </c>
      <c r="L79" s="18">
        <v>8</v>
      </c>
      <c r="M79" s="18">
        <v>8</v>
      </c>
      <c r="N79" s="18">
        <v>6</v>
      </c>
      <c r="O79" s="18">
        <v>8</v>
      </c>
      <c r="P79" s="18">
        <v>8</v>
      </c>
      <c r="Q79" s="18">
        <v>6</v>
      </c>
      <c r="R79" s="18">
        <v>9</v>
      </c>
      <c r="S79" s="18">
        <v>9</v>
      </c>
      <c r="T79" s="18">
        <v>8</v>
      </c>
    </row>
    <row r="80" spans="1:20" ht="9.75" customHeight="1" x14ac:dyDescent="0.25"/>
    <row r="81" spans="1:20" x14ac:dyDescent="0.25">
      <c r="A81" s="28" t="s">
        <v>67</v>
      </c>
    </row>
    <row r="82" spans="1:20" x14ac:dyDescent="0.25">
      <c r="A82" s="14"/>
      <c r="B82" s="14"/>
      <c r="C82" s="14"/>
      <c r="D82" s="14" t="s">
        <v>1</v>
      </c>
      <c r="E82" s="15">
        <v>12</v>
      </c>
      <c r="F82" s="14"/>
      <c r="G82" s="14" t="s">
        <v>15</v>
      </c>
      <c r="H82" s="14"/>
      <c r="I82" s="14">
        <f>(C86+E86+F86+G86+H86+I86+J86+K86+D86+L86+M86+N86+O86+P86+Q86+R86+S86+T86)/E82</f>
        <v>36.75</v>
      </c>
      <c r="J82" s="14"/>
      <c r="K82" s="14" t="s">
        <v>57</v>
      </c>
      <c r="L82" s="14"/>
      <c r="M82" s="14">
        <f>(C86++D86+E86+F86+G86+H86+I86+J86+K86)/E82</f>
        <v>17.5</v>
      </c>
      <c r="N82" s="14"/>
      <c r="O82" s="14" t="s">
        <v>58</v>
      </c>
      <c r="P82" s="14"/>
      <c r="Q82" s="14">
        <f>(L86+M86+N86+O86+P86+Q86+R86+S86+T86)/E82</f>
        <v>19.25</v>
      </c>
      <c r="R82" s="14"/>
      <c r="S82" s="14"/>
      <c r="T82" s="14"/>
    </row>
    <row r="83" spans="1:20" x14ac:dyDescent="0.25">
      <c r="A83" s="16" t="s">
        <v>6</v>
      </c>
      <c r="B83" s="17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x14ac:dyDescent="0.25">
      <c r="A84" s="23" t="s">
        <v>3</v>
      </c>
      <c r="B84" s="24"/>
      <c r="C84" s="25">
        <v>1</v>
      </c>
      <c r="D84" s="18">
        <v>2</v>
      </c>
      <c r="E84" s="18">
        <v>3</v>
      </c>
      <c r="F84" s="18">
        <v>4</v>
      </c>
      <c r="G84" s="18">
        <v>5</v>
      </c>
      <c r="H84" s="18">
        <v>6</v>
      </c>
      <c r="I84" s="18">
        <v>7</v>
      </c>
      <c r="J84" s="18">
        <v>8</v>
      </c>
      <c r="K84" s="18">
        <v>9</v>
      </c>
      <c r="L84" s="18">
        <v>10</v>
      </c>
      <c r="M84" s="18">
        <v>11</v>
      </c>
      <c r="N84" s="18">
        <v>12</v>
      </c>
      <c r="O84" s="18">
        <v>13</v>
      </c>
      <c r="P84" s="18">
        <v>14</v>
      </c>
      <c r="Q84" s="18">
        <v>15</v>
      </c>
      <c r="R84" s="18">
        <v>16</v>
      </c>
      <c r="S84" s="18">
        <v>17</v>
      </c>
      <c r="T84" s="18">
        <v>18</v>
      </c>
    </row>
    <row r="85" spans="1:20" x14ac:dyDescent="0.25">
      <c r="A85" s="16" t="s">
        <v>5</v>
      </c>
      <c r="B85" s="17"/>
      <c r="C85" s="7">
        <f>C86/E82</f>
        <v>2.0833333333333335</v>
      </c>
      <c r="D85" s="7">
        <f>D86/E82</f>
        <v>2.0833333333333335</v>
      </c>
      <c r="E85" s="7">
        <f>E86/E82</f>
        <v>1.8333333333333333</v>
      </c>
      <c r="F85" s="7">
        <f>F86/E82</f>
        <v>1.5833333333333333</v>
      </c>
      <c r="G85" s="7">
        <f>G86/E82</f>
        <v>2.1666666666666665</v>
      </c>
      <c r="H85" s="7">
        <f>H86/E82</f>
        <v>1.8333333333333333</v>
      </c>
      <c r="I85" s="7">
        <f>I86/E82</f>
        <v>2.3333333333333335</v>
      </c>
      <c r="J85" s="7">
        <f>J86/E82</f>
        <v>1.6666666666666667</v>
      </c>
      <c r="K85" s="7">
        <f>K86/E82</f>
        <v>1.9166666666666667</v>
      </c>
      <c r="L85" s="7">
        <f>L86/E82</f>
        <v>2.1666666666666665</v>
      </c>
      <c r="M85" s="7">
        <f>M86/E82</f>
        <v>1.9166666666666667</v>
      </c>
      <c r="N85" s="7">
        <f>N86/E82</f>
        <v>1.5833333333333333</v>
      </c>
      <c r="O85" s="7">
        <f>O86/E82</f>
        <v>2.6666666666666665</v>
      </c>
      <c r="P85" s="7">
        <f>P86/E82</f>
        <v>1.8333333333333333</v>
      </c>
      <c r="Q85" s="7">
        <f>Q86/E82</f>
        <v>1.9166666666666667</v>
      </c>
      <c r="R85" s="7">
        <f>R86/E82</f>
        <v>2.1666666666666665</v>
      </c>
      <c r="S85" s="7">
        <f>S86/E82</f>
        <v>2.25</v>
      </c>
      <c r="T85" s="7">
        <f>T86/E82</f>
        <v>2.75</v>
      </c>
    </row>
    <row r="86" spans="1:20" x14ac:dyDescent="0.25">
      <c r="A86" s="19" t="s">
        <v>7</v>
      </c>
      <c r="B86" s="20"/>
      <c r="C86" s="18">
        <v>25</v>
      </c>
      <c r="D86" s="18">
        <v>25</v>
      </c>
      <c r="E86" s="18">
        <v>22</v>
      </c>
      <c r="F86" s="18">
        <v>19</v>
      </c>
      <c r="G86" s="18">
        <v>26</v>
      </c>
      <c r="H86" s="18">
        <v>22</v>
      </c>
      <c r="I86" s="18">
        <v>28</v>
      </c>
      <c r="J86" s="18">
        <v>20</v>
      </c>
      <c r="K86" s="18">
        <v>23</v>
      </c>
      <c r="L86" s="18">
        <v>26</v>
      </c>
      <c r="M86" s="18">
        <v>23</v>
      </c>
      <c r="N86" s="18">
        <v>19</v>
      </c>
      <c r="O86" s="18">
        <v>32</v>
      </c>
      <c r="P86" s="18">
        <v>22</v>
      </c>
      <c r="Q86" s="18">
        <v>23</v>
      </c>
      <c r="R86" s="18">
        <v>26</v>
      </c>
      <c r="S86" s="18">
        <v>27</v>
      </c>
      <c r="T86" s="18">
        <v>33</v>
      </c>
    </row>
    <row r="88" spans="1:20" x14ac:dyDescent="0.25">
      <c r="A88" s="28" t="s">
        <v>68</v>
      </c>
    </row>
    <row r="89" spans="1:20" x14ac:dyDescent="0.25">
      <c r="A89" s="14"/>
      <c r="B89" s="14"/>
      <c r="C89" s="14"/>
      <c r="D89" s="14" t="s">
        <v>1</v>
      </c>
      <c r="E89" s="15">
        <v>4</v>
      </c>
      <c r="F89" s="14"/>
      <c r="G89" s="14" t="s">
        <v>15</v>
      </c>
      <c r="H89" s="14"/>
      <c r="I89" s="14">
        <f>(C93+E93+F93+G93+H93+I93+J93+K93+D93+L93+M93+N93+O93+P93+Q93+R93+S93+T93)/E89</f>
        <v>43</v>
      </c>
      <c r="J89" s="14"/>
      <c r="K89" s="14" t="s">
        <v>57</v>
      </c>
      <c r="L89" s="14"/>
      <c r="M89" s="14">
        <f>(C93++D93+E93+F93+G93+H93+I93+J93+K93)/E89</f>
        <v>21.75</v>
      </c>
      <c r="N89" s="14"/>
      <c r="O89" s="14" t="s">
        <v>58</v>
      </c>
      <c r="P89" s="14"/>
      <c r="Q89" s="14">
        <f>(L93+M93+N93+O93+P93+Q93+R93+S93+T93)/E89</f>
        <v>21.25</v>
      </c>
      <c r="R89" s="14"/>
      <c r="S89" s="14"/>
      <c r="T89" s="14"/>
    </row>
    <row r="90" spans="1:20" x14ac:dyDescent="0.25">
      <c r="A90" s="16" t="s">
        <v>6</v>
      </c>
      <c r="B90" s="17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x14ac:dyDescent="0.25">
      <c r="A91" s="23" t="s">
        <v>3</v>
      </c>
      <c r="B91" s="24"/>
      <c r="C91" s="25">
        <v>1</v>
      </c>
      <c r="D91" s="18">
        <v>2</v>
      </c>
      <c r="E91" s="18">
        <v>3</v>
      </c>
      <c r="F91" s="18">
        <v>4</v>
      </c>
      <c r="G91" s="18">
        <v>5</v>
      </c>
      <c r="H91" s="18">
        <v>6</v>
      </c>
      <c r="I91" s="18">
        <v>7</v>
      </c>
      <c r="J91" s="18">
        <v>8</v>
      </c>
      <c r="K91" s="18">
        <v>9</v>
      </c>
      <c r="L91" s="18">
        <v>10</v>
      </c>
      <c r="M91" s="18">
        <v>11</v>
      </c>
      <c r="N91" s="18">
        <v>12</v>
      </c>
      <c r="O91" s="18">
        <v>13</v>
      </c>
      <c r="P91" s="18">
        <v>14</v>
      </c>
      <c r="Q91" s="18">
        <v>15</v>
      </c>
      <c r="R91" s="18">
        <v>16</v>
      </c>
      <c r="S91" s="18">
        <v>17</v>
      </c>
      <c r="T91" s="18">
        <v>18</v>
      </c>
    </row>
    <row r="92" spans="1:20" x14ac:dyDescent="0.25">
      <c r="A92" s="16" t="s">
        <v>5</v>
      </c>
      <c r="B92" s="17"/>
      <c r="C92" s="7">
        <f>C93/E89</f>
        <v>1.75</v>
      </c>
      <c r="D92" s="7">
        <f>D93/E89</f>
        <v>3</v>
      </c>
      <c r="E92" s="7">
        <f>E93/E89</f>
        <v>2.5</v>
      </c>
      <c r="F92" s="7">
        <f>F93/E89</f>
        <v>2.5</v>
      </c>
      <c r="G92" s="7">
        <f>G93/E89</f>
        <v>2.75</v>
      </c>
      <c r="H92" s="7">
        <f>H93/E89</f>
        <v>1.25</v>
      </c>
      <c r="I92" s="7">
        <f>I93/E89</f>
        <v>3.25</v>
      </c>
      <c r="J92" s="7">
        <f>J93/E89</f>
        <v>2.25</v>
      </c>
      <c r="K92" s="7">
        <f>K93/E89</f>
        <v>2.5</v>
      </c>
      <c r="L92" s="7">
        <f>L93/E89</f>
        <v>2</v>
      </c>
      <c r="M92" s="7">
        <f>M93/E89</f>
        <v>2</v>
      </c>
      <c r="N92" s="7">
        <f>N93/E89</f>
        <v>1.5</v>
      </c>
      <c r="O92" s="7">
        <f>O93/E89</f>
        <v>2.75</v>
      </c>
      <c r="P92" s="7">
        <f>P93/E89</f>
        <v>1.75</v>
      </c>
      <c r="Q92" s="7">
        <f>Q93/E89</f>
        <v>3</v>
      </c>
      <c r="R92" s="7">
        <f>R93/E89</f>
        <v>2</v>
      </c>
      <c r="S92" s="7">
        <f>S93/E89</f>
        <v>3.25</v>
      </c>
      <c r="T92" s="7">
        <f>T93/E89</f>
        <v>3</v>
      </c>
    </row>
    <row r="93" spans="1:20" x14ac:dyDescent="0.25">
      <c r="A93" s="19" t="s">
        <v>7</v>
      </c>
      <c r="B93" s="20"/>
      <c r="C93" s="18">
        <v>7</v>
      </c>
      <c r="D93" s="18">
        <v>12</v>
      </c>
      <c r="E93" s="18">
        <v>10</v>
      </c>
      <c r="F93" s="18">
        <v>10</v>
      </c>
      <c r="G93" s="18">
        <v>11</v>
      </c>
      <c r="H93" s="18">
        <v>5</v>
      </c>
      <c r="I93" s="18">
        <v>13</v>
      </c>
      <c r="J93" s="18">
        <v>9</v>
      </c>
      <c r="K93" s="18">
        <v>10</v>
      </c>
      <c r="L93" s="18">
        <v>8</v>
      </c>
      <c r="M93" s="18">
        <v>8</v>
      </c>
      <c r="N93" s="18">
        <v>6</v>
      </c>
      <c r="O93" s="18">
        <v>11</v>
      </c>
      <c r="P93" s="18">
        <v>7</v>
      </c>
      <c r="Q93" s="18">
        <v>12</v>
      </c>
      <c r="R93" s="18">
        <v>8</v>
      </c>
      <c r="S93" s="18">
        <v>13</v>
      </c>
      <c r="T93" s="18">
        <v>12</v>
      </c>
    </row>
    <row r="95" spans="1:20" x14ac:dyDescent="0.25">
      <c r="A95" s="28" t="s">
        <v>69</v>
      </c>
    </row>
    <row r="96" spans="1:20" x14ac:dyDescent="0.25">
      <c r="A96" s="14"/>
      <c r="B96" s="14"/>
      <c r="C96" s="14"/>
      <c r="D96" s="14" t="s">
        <v>1</v>
      </c>
      <c r="E96" s="15">
        <v>4</v>
      </c>
      <c r="F96" s="14"/>
      <c r="G96" s="14" t="s">
        <v>15</v>
      </c>
      <c r="H96" s="14"/>
      <c r="I96" s="14">
        <f>(C100+E100+F100+G100+H100+I100+J100+K100+D100+L100+M100+N100+O100+P100+Q100+R100+S100+T100)/E96</f>
        <v>49.5</v>
      </c>
      <c r="J96" s="14"/>
      <c r="K96" s="14" t="s">
        <v>57</v>
      </c>
      <c r="L96" s="14"/>
      <c r="M96" s="14">
        <f>(C100++D100+E100+F100+G100+H100+I100+J100+K100)/E96</f>
        <v>23.25</v>
      </c>
      <c r="N96" s="14"/>
      <c r="O96" s="14" t="s">
        <v>58</v>
      </c>
      <c r="P96" s="14"/>
      <c r="Q96" s="14">
        <f>(L100+M100+N100+O100+P100+Q100+R100+S100+T100)/E96</f>
        <v>26.25</v>
      </c>
      <c r="R96" s="14"/>
      <c r="S96" s="14"/>
      <c r="T96" s="14"/>
    </row>
    <row r="97" spans="1:20" x14ac:dyDescent="0.25">
      <c r="A97" s="16" t="s">
        <v>6</v>
      </c>
      <c r="B97" s="17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x14ac:dyDescent="0.25">
      <c r="A98" s="23" t="s">
        <v>3</v>
      </c>
      <c r="B98" s="24"/>
      <c r="C98" s="25">
        <v>1</v>
      </c>
      <c r="D98" s="18">
        <v>2</v>
      </c>
      <c r="E98" s="18">
        <v>3</v>
      </c>
      <c r="F98" s="18">
        <v>4</v>
      </c>
      <c r="G98" s="18">
        <v>5</v>
      </c>
      <c r="H98" s="18">
        <v>6</v>
      </c>
      <c r="I98" s="18">
        <v>7</v>
      </c>
      <c r="J98" s="18">
        <v>8</v>
      </c>
      <c r="K98" s="18">
        <v>9</v>
      </c>
      <c r="L98" s="18">
        <v>10</v>
      </c>
      <c r="M98" s="18">
        <v>11</v>
      </c>
      <c r="N98" s="18">
        <v>12</v>
      </c>
      <c r="O98" s="18">
        <v>13</v>
      </c>
      <c r="P98" s="18">
        <v>14</v>
      </c>
      <c r="Q98" s="18">
        <v>15</v>
      </c>
      <c r="R98" s="18">
        <v>16</v>
      </c>
      <c r="S98" s="18">
        <v>17</v>
      </c>
      <c r="T98" s="18">
        <v>18</v>
      </c>
    </row>
    <row r="99" spans="1:20" x14ac:dyDescent="0.25">
      <c r="A99" s="16" t="s">
        <v>5</v>
      </c>
      <c r="B99" s="17"/>
      <c r="C99" s="7">
        <f>C100/E96</f>
        <v>3</v>
      </c>
      <c r="D99" s="7">
        <v>9</v>
      </c>
      <c r="E99" s="7">
        <f>E100/E96</f>
        <v>2.25</v>
      </c>
      <c r="F99" s="7">
        <f>F100/E96</f>
        <v>1.75</v>
      </c>
      <c r="G99" s="7">
        <f>G100/E96</f>
        <v>3</v>
      </c>
      <c r="H99" s="7">
        <f>H100/E96</f>
        <v>1.5</v>
      </c>
      <c r="I99" s="7">
        <f>I100/E96</f>
        <v>4</v>
      </c>
      <c r="J99" s="7">
        <f>J100/E96</f>
        <v>2.5</v>
      </c>
      <c r="K99" s="7">
        <f>K100/E96</f>
        <v>2.75</v>
      </c>
      <c r="L99" s="7">
        <f>L100/E96</f>
        <v>3</v>
      </c>
      <c r="M99" s="7">
        <f>M100/E96</f>
        <v>2.5</v>
      </c>
      <c r="N99" s="7">
        <f>N100/E96</f>
        <v>3.5</v>
      </c>
      <c r="O99" s="7">
        <f>O100/E96</f>
        <v>3</v>
      </c>
      <c r="P99" s="7">
        <f>P100/E96</f>
        <v>2</v>
      </c>
      <c r="Q99" s="7">
        <f>Q100/E96</f>
        <v>3</v>
      </c>
      <c r="R99" s="7">
        <f>R100/E96</f>
        <v>2.75</v>
      </c>
      <c r="S99" s="7">
        <f>S100/E96</f>
        <v>3.75</v>
      </c>
      <c r="T99" s="7">
        <f>T100/E96</f>
        <v>2.75</v>
      </c>
    </row>
    <row r="100" spans="1:20" x14ac:dyDescent="0.25">
      <c r="A100" s="19" t="s">
        <v>7</v>
      </c>
      <c r="B100" s="20"/>
      <c r="C100" s="18">
        <v>12</v>
      </c>
      <c r="D100" s="18">
        <v>10</v>
      </c>
      <c r="E100" s="18">
        <v>9</v>
      </c>
      <c r="F100" s="18">
        <v>7</v>
      </c>
      <c r="G100" s="18">
        <v>12</v>
      </c>
      <c r="H100" s="18">
        <v>6</v>
      </c>
      <c r="I100" s="18">
        <v>16</v>
      </c>
      <c r="J100" s="18">
        <v>10</v>
      </c>
      <c r="K100" s="18">
        <v>11</v>
      </c>
      <c r="L100" s="18">
        <v>12</v>
      </c>
      <c r="M100" s="18">
        <v>10</v>
      </c>
      <c r="N100" s="18">
        <v>14</v>
      </c>
      <c r="O100" s="18">
        <v>12</v>
      </c>
      <c r="P100" s="18">
        <v>8</v>
      </c>
      <c r="Q100" s="18">
        <v>12</v>
      </c>
      <c r="R100" s="18">
        <v>11</v>
      </c>
      <c r="S100" s="18">
        <v>15</v>
      </c>
      <c r="T100" s="18">
        <v>11</v>
      </c>
    </row>
    <row r="101" spans="1:20" x14ac:dyDescent="0.25">
      <c r="A101" s="28" t="s">
        <v>70</v>
      </c>
    </row>
    <row r="102" spans="1:20" x14ac:dyDescent="0.25">
      <c r="A102" s="14"/>
      <c r="B102" s="14"/>
      <c r="C102" s="14"/>
      <c r="D102" s="14" t="s">
        <v>1</v>
      </c>
      <c r="E102" s="15">
        <v>16</v>
      </c>
      <c r="F102" s="14"/>
      <c r="G102" s="14" t="s">
        <v>15</v>
      </c>
      <c r="H102" s="14"/>
      <c r="I102" s="14">
        <f>(C106+E106+F106+G106+H106+I106+J106+K106+D106+L106+M106+N106+O106+P106+Q106+R106+S106+T106)/E102</f>
        <v>44</v>
      </c>
      <c r="J102" s="14"/>
      <c r="K102" s="14" t="s">
        <v>57</v>
      </c>
      <c r="L102" s="14"/>
      <c r="M102" s="14">
        <f>(C106++D106+E106+F106+G106+H106+I106+J106+K106)/E102</f>
        <v>23.125</v>
      </c>
      <c r="N102" s="14"/>
      <c r="O102" s="14" t="s">
        <v>58</v>
      </c>
      <c r="P102" s="14"/>
      <c r="Q102" s="14">
        <f>(L106+M106+N106+O106+P106+Q106+R106+S106+T106)/E102</f>
        <v>20.875</v>
      </c>
      <c r="R102" s="14"/>
      <c r="S102" s="14"/>
      <c r="T102" s="14"/>
    </row>
    <row r="103" spans="1:20" x14ac:dyDescent="0.25">
      <c r="A103" s="16" t="s">
        <v>6</v>
      </c>
      <c r="B103" s="17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x14ac:dyDescent="0.25">
      <c r="A104" s="23" t="s">
        <v>3</v>
      </c>
      <c r="B104" s="24"/>
      <c r="C104" s="25">
        <v>1</v>
      </c>
      <c r="D104" s="18">
        <v>2</v>
      </c>
      <c r="E104" s="18">
        <v>3</v>
      </c>
      <c r="F104" s="18">
        <v>4</v>
      </c>
      <c r="G104" s="18">
        <v>5</v>
      </c>
      <c r="H104" s="18">
        <v>6</v>
      </c>
      <c r="I104" s="18">
        <v>7</v>
      </c>
      <c r="J104" s="18">
        <v>8</v>
      </c>
      <c r="K104" s="18">
        <v>9</v>
      </c>
      <c r="L104" s="18">
        <v>10</v>
      </c>
      <c r="M104" s="18">
        <v>11</v>
      </c>
      <c r="N104" s="18">
        <v>12</v>
      </c>
      <c r="O104" s="18">
        <v>13</v>
      </c>
      <c r="P104" s="18">
        <v>14</v>
      </c>
      <c r="Q104" s="18">
        <v>15</v>
      </c>
      <c r="R104" s="18">
        <v>16</v>
      </c>
      <c r="S104" s="18">
        <v>17</v>
      </c>
      <c r="T104" s="18">
        <v>18</v>
      </c>
    </row>
    <row r="105" spans="1:20" x14ac:dyDescent="0.25">
      <c r="A105" s="16" t="s">
        <v>5</v>
      </c>
      <c r="B105" s="17"/>
      <c r="C105" s="7">
        <f>C106/E102</f>
        <v>2.4375</v>
      </c>
      <c r="D105" s="7">
        <f>D106/E102</f>
        <v>2.3125</v>
      </c>
      <c r="E105" s="7">
        <f>E106/E102</f>
        <v>1.875</v>
      </c>
      <c r="F105" s="7">
        <f>F106/E102</f>
        <v>2.0625</v>
      </c>
      <c r="G105" s="7">
        <f>G106/E102</f>
        <v>3.1875</v>
      </c>
      <c r="H105" s="7">
        <f>H106/E102</f>
        <v>2.8125</v>
      </c>
      <c r="I105" s="7">
        <f>I106/E102</f>
        <v>3.4375</v>
      </c>
      <c r="J105" s="7">
        <f>J106/E102</f>
        <v>2</v>
      </c>
      <c r="K105" s="7">
        <f>K106/E102</f>
        <v>3</v>
      </c>
      <c r="L105" s="7">
        <f>L106/E102</f>
        <v>2.625</v>
      </c>
      <c r="M105" s="7">
        <f>M106/E102</f>
        <v>2</v>
      </c>
      <c r="N105" s="7">
        <f>N106/E102</f>
        <v>1.8125</v>
      </c>
      <c r="O105" s="7">
        <f>O106/E102</f>
        <v>2.75</v>
      </c>
      <c r="P105" s="7">
        <f>P106/E102</f>
        <v>1.4375</v>
      </c>
      <c r="Q105" s="7">
        <f>Q106/E102</f>
        <v>2.3125</v>
      </c>
      <c r="R105" s="7">
        <f>R106/E102</f>
        <v>2.375</v>
      </c>
      <c r="S105" s="7">
        <f>S106/E102</f>
        <v>2.9375</v>
      </c>
      <c r="T105" s="7">
        <f>T106/E102</f>
        <v>2.625</v>
      </c>
    </row>
    <row r="106" spans="1:20" x14ac:dyDescent="0.25">
      <c r="A106" s="19" t="s">
        <v>7</v>
      </c>
      <c r="B106" s="20"/>
      <c r="C106" s="18">
        <v>39</v>
      </c>
      <c r="D106" s="18">
        <v>37</v>
      </c>
      <c r="E106" s="18">
        <v>30</v>
      </c>
      <c r="F106" s="18">
        <v>33</v>
      </c>
      <c r="G106" s="18">
        <v>51</v>
      </c>
      <c r="H106" s="18">
        <v>45</v>
      </c>
      <c r="I106" s="18">
        <v>55</v>
      </c>
      <c r="J106" s="18">
        <v>32</v>
      </c>
      <c r="K106" s="18">
        <v>48</v>
      </c>
      <c r="L106" s="18">
        <v>42</v>
      </c>
      <c r="M106" s="18">
        <v>32</v>
      </c>
      <c r="N106" s="18">
        <v>29</v>
      </c>
      <c r="O106" s="18">
        <v>44</v>
      </c>
      <c r="P106" s="18">
        <v>23</v>
      </c>
      <c r="Q106" s="18">
        <v>37</v>
      </c>
      <c r="R106" s="18">
        <v>38</v>
      </c>
      <c r="S106" s="18">
        <v>47</v>
      </c>
      <c r="T106" s="18">
        <v>42</v>
      </c>
    </row>
    <row r="108" spans="1:20" x14ac:dyDescent="0.25">
      <c r="A108" s="28" t="s">
        <v>71</v>
      </c>
    </row>
    <row r="109" spans="1:20" x14ac:dyDescent="0.25">
      <c r="A109" s="14"/>
      <c r="B109" s="14"/>
      <c r="C109" s="14"/>
      <c r="D109" s="14" t="s">
        <v>1</v>
      </c>
      <c r="E109" s="15">
        <v>4</v>
      </c>
      <c r="F109" s="14"/>
      <c r="G109" s="14" t="s">
        <v>15</v>
      </c>
      <c r="H109" s="14"/>
      <c r="I109" s="14">
        <f>(C113+E113+F113+G113+H113+I113+J113+K113+D113+L113+M113+N113+O113+P113+Q113+R113+S113+T113)/E109</f>
        <v>35.75</v>
      </c>
      <c r="J109" s="14"/>
      <c r="K109" s="14" t="s">
        <v>57</v>
      </c>
      <c r="L109" s="14"/>
      <c r="M109" s="14">
        <f>(C113++D113+E113+F113+G113+H113+I113+J113+K113)/E109</f>
        <v>18.25</v>
      </c>
      <c r="N109" s="14"/>
      <c r="O109" s="14" t="s">
        <v>58</v>
      </c>
      <c r="P109" s="14"/>
      <c r="Q109" s="14">
        <f>(L113+M113+N113+O113+P113+Q113+R113+S113+T113)/E109</f>
        <v>17.5</v>
      </c>
      <c r="R109" s="14"/>
      <c r="S109" s="14"/>
      <c r="T109" s="14"/>
    </row>
    <row r="110" spans="1:20" x14ac:dyDescent="0.25">
      <c r="A110" s="16" t="s">
        <v>6</v>
      </c>
      <c r="B110" s="17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x14ac:dyDescent="0.25">
      <c r="A111" s="23" t="s">
        <v>3</v>
      </c>
      <c r="B111" s="24"/>
      <c r="C111" s="25">
        <v>1</v>
      </c>
      <c r="D111" s="18">
        <v>2</v>
      </c>
      <c r="E111" s="18">
        <v>3</v>
      </c>
      <c r="F111" s="18">
        <v>4</v>
      </c>
      <c r="G111" s="18">
        <v>5</v>
      </c>
      <c r="H111" s="18">
        <v>6</v>
      </c>
      <c r="I111" s="18">
        <v>7</v>
      </c>
      <c r="J111" s="18">
        <v>8</v>
      </c>
      <c r="K111" s="18">
        <v>9</v>
      </c>
      <c r="L111" s="18">
        <v>10</v>
      </c>
      <c r="M111" s="18">
        <v>11</v>
      </c>
      <c r="N111" s="18">
        <v>12</v>
      </c>
      <c r="O111" s="18">
        <v>13</v>
      </c>
      <c r="P111" s="18">
        <v>14</v>
      </c>
      <c r="Q111" s="18">
        <v>15</v>
      </c>
      <c r="R111" s="18">
        <v>16</v>
      </c>
      <c r="S111" s="18">
        <v>17</v>
      </c>
      <c r="T111" s="18">
        <v>18</v>
      </c>
    </row>
    <row r="112" spans="1:20" x14ac:dyDescent="0.25">
      <c r="A112" s="16" t="s">
        <v>5</v>
      </c>
      <c r="B112" s="17"/>
      <c r="C112" s="7">
        <f>C113/E109</f>
        <v>2</v>
      </c>
      <c r="D112" s="7">
        <f>D113/E109</f>
        <v>1.5</v>
      </c>
      <c r="E112" s="7">
        <f>E113/E109</f>
        <v>1.75</v>
      </c>
      <c r="F112" s="7">
        <f>F113/E109</f>
        <v>1.75</v>
      </c>
      <c r="G112" s="7">
        <f>G113/E109</f>
        <v>2.25</v>
      </c>
      <c r="H112" s="7">
        <f>H113/E109</f>
        <v>1.5</v>
      </c>
      <c r="I112" s="7">
        <f>I113/E109</f>
        <v>2</v>
      </c>
      <c r="J112" s="7">
        <f>J113/E109</f>
        <v>2.25</v>
      </c>
      <c r="K112" s="7">
        <f>K113/E109</f>
        <v>3.25</v>
      </c>
      <c r="L112" s="7">
        <f>L113/E109</f>
        <v>1.5</v>
      </c>
      <c r="M112" s="7">
        <f>M113/E109</f>
        <v>1.75</v>
      </c>
      <c r="N112" s="7">
        <f>N113/E109</f>
        <v>1.25</v>
      </c>
      <c r="O112" s="7">
        <f>O113/E109</f>
        <v>2</v>
      </c>
      <c r="P112" s="7">
        <f>P113/E109</f>
        <v>1.75</v>
      </c>
      <c r="Q112" s="7">
        <f>Q113/E109</f>
        <v>2</v>
      </c>
      <c r="R112" s="7">
        <f>R113/E109</f>
        <v>2.5</v>
      </c>
      <c r="S112" s="7">
        <f>S113/E109</f>
        <v>2.25</v>
      </c>
      <c r="T112" s="7">
        <f>T113/E109</f>
        <v>2.5</v>
      </c>
    </row>
    <row r="113" spans="1:20" x14ac:dyDescent="0.25">
      <c r="A113" s="19" t="s">
        <v>7</v>
      </c>
      <c r="B113" s="20"/>
      <c r="C113" s="18">
        <v>8</v>
      </c>
      <c r="D113" s="18">
        <v>6</v>
      </c>
      <c r="E113" s="18">
        <v>7</v>
      </c>
      <c r="F113" s="18">
        <v>7</v>
      </c>
      <c r="G113" s="18">
        <v>9</v>
      </c>
      <c r="H113" s="18">
        <v>6</v>
      </c>
      <c r="I113" s="18">
        <v>8</v>
      </c>
      <c r="J113" s="18">
        <v>9</v>
      </c>
      <c r="K113" s="18">
        <v>13</v>
      </c>
      <c r="L113" s="18">
        <v>6</v>
      </c>
      <c r="M113" s="18">
        <v>7</v>
      </c>
      <c r="N113" s="18">
        <v>5</v>
      </c>
      <c r="O113" s="18">
        <v>8</v>
      </c>
      <c r="P113" s="18">
        <v>7</v>
      </c>
      <c r="Q113" s="18">
        <v>8</v>
      </c>
      <c r="R113" s="18">
        <v>10</v>
      </c>
      <c r="S113" s="18">
        <v>9</v>
      </c>
      <c r="T113" s="18">
        <v>10</v>
      </c>
    </row>
    <row r="115" spans="1:20" x14ac:dyDescent="0.25">
      <c r="A115" s="28" t="s">
        <v>72</v>
      </c>
    </row>
    <row r="116" spans="1:20" x14ac:dyDescent="0.25">
      <c r="A116" s="14"/>
      <c r="B116" s="14"/>
      <c r="C116" s="14"/>
      <c r="D116" s="14" t="s">
        <v>1</v>
      </c>
      <c r="E116" s="15">
        <v>12</v>
      </c>
      <c r="F116" s="14"/>
      <c r="G116" s="14" t="s">
        <v>15</v>
      </c>
      <c r="H116" s="14"/>
      <c r="I116" s="14">
        <f>(C120+E120+F120+G120+H120+I120+J120+K120+D120+L120+M120+N120+O120+P120+Q120+R120+S120+T120)/E116</f>
        <v>36.833333333333336</v>
      </c>
      <c r="J116" s="14"/>
      <c r="K116" s="14" t="s">
        <v>57</v>
      </c>
      <c r="L116" s="14"/>
      <c r="M116" s="14">
        <f>(C120++D120+E120+F120+G120+H120+I120+J120+K120)/E116</f>
        <v>17.25</v>
      </c>
      <c r="N116" s="14"/>
      <c r="O116" s="14" t="s">
        <v>58</v>
      </c>
      <c r="P116" s="14"/>
      <c r="Q116" s="14">
        <f>(L120+M120+N120+O120+P120+Q120+R120+S120+T120)/E116</f>
        <v>19.583333333333332</v>
      </c>
      <c r="R116" s="14"/>
      <c r="S116" s="14"/>
      <c r="T116" s="14"/>
    </row>
    <row r="117" spans="1:20" x14ac:dyDescent="0.25">
      <c r="A117" s="16" t="s">
        <v>6</v>
      </c>
      <c r="B117" s="17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 x14ac:dyDescent="0.25">
      <c r="A118" s="23" t="s">
        <v>3</v>
      </c>
      <c r="B118" s="24"/>
      <c r="C118" s="25">
        <v>1</v>
      </c>
      <c r="D118" s="18">
        <v>2</v>
      </c>
      <c r="E118" s="18">
        <v>3</v>
      </c>
      <c r="F118" s="18">
        <v>4</v>
      </c>
      <c r="G118" s="18">
        <v>5</v>
      </c>
      <c r="H118" s="18">
        <v>6</v>
      </c>
      <c r="I118" s="18">
        <v>7</v>
      </c>
      <c r="J118" s="18">
        <v>8</v>
      </c>
      <c r="K118" s="18">
        <v>9</v>
      </c>
      <c r="L118" s="18">
        <v>10</v>
      </c>
      <c r="M118" s="18">
        <v>11</v>
      </c>
      <c r="N118" s="18">
        <v>12</v>
      </c>
      <c r="O118" s="18">
        <v>13</v>
      </c>
      <c r="P118" s="18">
        <v>14</v>
      </c>
      <c r="Q118" s="18">
        <v>15</v>
      </c>
      <c r="R118" s="18">
        <v>16</v>
      </c>
      <c r="S118" s="18">
        <v>17</v>
      </c>
      <c r="T118" s="18">
        <v>18</v>
      </c>
    </row>
    <row r="119" spans="1:20" x14ac:dyDescent="0.25">
      <c r="A119" s="16" t="s">
        <v>5</v>
      </c>
      <c r="B119" s="17"/>
      <c r="C119" s="7">
        <f>C120/E116</f>
        <v>1.75</v>
      </c>
      <c r="D119" s="7">
        <f>D120/E116</f>
        <v>1.8333333333333333</v>
      </c>
      <c r="E119" s="7">
        <f>E120/E116</f>
        <v>1.75</v>
      </c>
      <c r="F119" s="7">
        <f>F120/E116</f>
        <v>1.8333333333333333</v>
      </c>
      <c r="G119" s="7">
        <f>G120/E116</f>
        <v>2.25</v>
      </c>
      <c r="H119" s="7">
        <f>H120/E116</f>
        <v>1.6666666666666667</v>
      </c>
      <c r="I119" s="7">
        <f>I120/E116</f>
        <v>2.5833333333333335</v>
      </c>
      <c r="J119" s="7">
        <f>J120/E116</f>
        <v>1.75</v>
      </c>
      <c r="K119" s="7">
        <f>K120/E116</f>
        <v>1.8333333333333333</v>
      </c>
      <c r="L119" s="7">
        <f>L120/E116</f>
        <v>2.3333333333333335</v>
      </c>
      <c r="M119" s="7">
        <f>M120/E116</f>
        <v>2.0833333333333335</v>
      </c>
      <c r="N119" s="7">
        <f>N120/E116</f>
        <v>1.5833333333333333</v>
      </c>
      <c r="O119" s="7">
        <f>O120/E116</f>
        <v>2.4166666666666665</v>
      </c>
      <c r="P119" s="7">
        <f>P120/E116</f>
        <v>1.9166666666666667</v>
      </c>
      <c r="Q119" s="7">
        <f>Q120/E116</f>
        <v>3</v>
      </c>
      <c r="R119" s="7">
        <f>R120/E116</f>
        <v>2.0833333333333335</v>
      </c>
      <c r="S119" s="7">
        <f>S120/E116</f>
        <v>2.25</v>
      </c>
      <c r="T119" s="7">
        <f>T120/E116</f>
        <v>1.9166666666666667</v>
      </c>
    </row>
    <row r="120" spans="1:20" x14ac:dyDescent="0.25">
      <c r="A120" s="19" t="s">
        <v>7</v>
      </c>
      <c r="B120" s="20"/>
      <c r="C120" s="18">
        <v>21</v>
      </c>
      <c r="D120" s="18">
        <v>22</v>
      </c>
      <c r="E120" s="18">
        <v>21</v>
      </c>
      <c r="F120" s="18">
        <v>22</v>
      </c>
      <c r="G120" s="18">
        <v>27</v>
      </c>
      <c r="H120" s="18">
        <v>20</v>
      </c>
      <c r="I120" s="18">
        <v>31</v>
      </c>
      <c r="J120" s="18">
        <v>21</v>
      </c>
      <c r="K120" s="18">
        <v>22</v>
      </c>
      <c r="L120" s="18">
        <v>28</v>
      </c>
      <c r="M120" s="18">
        <v>25</v>
      </c>
      <c r="N120" s="18">
        <v>19</v>
      </c>
      <c r="O120" s="18">
        <v>29</v>
      </c>
      <c r="P120" s="18">
        <v>23</v>
      </c>
      <c r="Q120" s="18">
        <v>36</v>
      </c>
      <c r="R120" s="18">
        <v>25</v>
      </c>
      <c r="S120" s="18">
        <v>27</v>
      </c>
      <c r="T120" s="18">
        <v>23</v>
      </c>
    </row>
    <row r="122" spans="1:20" x14ac:dyDescent="0.25">
      <c r="A122" s="28" t="s">
        <v>73</v>
      </c>
    </row>
    <row r="123" spans="1:20" x14ac:dyDescent="0.25">
      <c r="A123" s="14"/>
      <c r="B123" s="14"/>
      <c r="C123" s="14"/>
      <c r="D123" s="14" t="s">
        <v>1</v>
      </c>
      <c r="E123" s="15">
        <v>4</v>
      </c>
      <c r="F123" s="14"/>
      <c r="G123" s="14" t="s">
        <v>15</v>
      </c>
      <c r="H123" s="14"/>
      <c r="I123" s="14">
        <f>(C127+E127+F127+G127+H127+I127+J127+K127+D127+L127+M127+N127+O127+P127+Q127+R127+S127+T127)/E123</f>
        <v>38</v>
      </c>
      <c r="J123" s="14"/>
      <c r="K123" s="14" t="s">
        <v>57</v>
      </c>
      <c r="L123" s="14"/>
      <c r="M123" s="14">
        <f>(C127++D127+E127+F127+G127+H127+I127+J127+K127)/E123</f>
        <v>18.5</v>
      </c>
      <c r="N123" s="14"/>
      <c r="O123" s="14" t="s">
        <v>58</v>
      </c>
      <c r="P123" s="14"/>
      <c r="Q123" s="14">
        <f>(L127+M127+N127+O127+P127+Q127+R127+S127+T127)/E123</f>
        <v>19.5</v>
      </c>
      <c r="R123" s="14"/>
      <c r="S123" s="14"/>
      <c r="T123" s="14"/>
    </row>
    <row r="124" spans="1:20" x14ac:dyDescent="0.25">
      <c r="A124" s="16" t="s">
        <v>6</v>
      </c>
      <c r="B124" s="17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 x14ac:dyDescent="0.25">
      <c r="A125" s="23" t="s">
        <v>3</v>
      </c>
      <c r="B125" s="24"/>
      <c r="C125" s="25">
        <v>1</v>
      </c>
      <c r="D125" s="18">
        <v>2</v>
      </c>
      <c r="E125" s="18">
        <v>3</v>
      </c>
      <c r="F125" s="18">
        <v>4</v>
      </c>
      <c r="G125" s="18">
        <v>5</v>
      </c>
      <c r="H125" s="18">
        <v>6</v>
      </c>
      <c r="I125" s="18">
        <v>7</v>
      </c>
      <c r="J125" s="18">
        <v>8</v>
      </c>
      <c r="K125" s="18">
        <v>9</v>
      </c>
      <c r="L125" s="18">
        <v>10</v>
      </c>
      <c r="M125" s="18">
        <v>11</v>
      </c>
      <c r="N125" s="18">
        <v>12</v>
      </c>
      <c r="O125" s="18">
        <v>13</v>
      </c>
      <c r="P125" s="18">
        <v>14</v>
      </c>
      <c r="Q125" s="18">
        <v>15</v>
      </c>
      <c r="R125" s="18">
        <v>16</v>
      </c>
      <c r="S125" s="18">
        <v>17</v>
      </c>
      <c r="T125" s="18">
        <v>18</v>
      </c>
    </row>
    <row r="126" spans="1:20" x14ac:dyDescent="0.25">
      <c r="A126" s="16" t="s">
        <v>5</v>
      </c>
      <c r="B126" s="17"/>
      <c r="C126" s="7">
        <f>C127/E123</f>
        <v>2.25</v>
      </c>
      <c r="D126" s="7">
        <f>D127/E123</f>
        <v>2</v>
      </c>
      <c r="E126" s="7">
        <f>E127/E123</f>
        <v>2</v>
      </c>
      <c r="F126" s="7">
        <f>F127/E123</f>
        <v>2</v>
      </c>
      <c r="G126" s="7">
        <f>G127/E123</f>
        <v>2.25</v>
      </c>
      <c r="H126" s="7">
        <f>H127/E123</f>
        <v>1.25</v>
      </c>
      <c r="I126" s="7">
        <f>I127/E123</f>
        <v>2.5</v>
      </c>
      <c r="J126" s="7">
        <f>J127/E123</f>
        <v>1.75</v>
      </c>
      <c r="K126" s="7">
        <f>K127/E123</f>
        <v>2.5</v>
      </c>
      <c r="L126" s="7">
        <f>L127/E123</f>
        <v>1.75</v>
      </c>
      <c r="M126" s="7">
        <f>M127/E123</f>
        <v>2</v>
      </c>
      <c r="N126" s="7">
        <f>N127/E123</f>
        <v>1.75</v>
      </c>
      <c r="O126" s="7">
        <f>O127/E123</f>
        <v>2.25</v>
      </c>
      <c r="P126" s="7">
        <f>P127/E123</f>
        <v>2</v>
      </c>
      <c r="Q126" s="7">
        <f>Q127/E123</f>
        <v>2.5</v>
      </c>
      <c r="R126" s="7">
        <f>R127/E123</f>
        <v>3.25</v>
      </c>
      <c r="S126" s="7">
        <f>S127/E123</f>
        <v>2.25</v>
      </c>
      <c r="T126" s="7">
        <f>T127/E123</f>
        <v>1.75</v>
      </c>
    </row>
    <row r="127" spans="1:20" x14ac:dyDescent="0.25">
      <c r="A127" s="19" t="s">
        <v>7</v>
      </c>
      <c r="B127" s="20"/>
      <c r="C127" s="18">
        <v>9</v>
      </c>
      <c r="D127" s="18">
        <v>8</v>
      </c>
      <c r="E127" s="18">
        <v>8</v>
      </c>
      <c r="F127" s="18">
        <v>8</v>
      </c>
      <c r="G127" s="18">
        <v>9</v>
      </c>
      <c r="H127" s="18">
        <v>5</v>
      </c>
      <c r="I127" s="18">
        <v>10</v>
      </c>
      <c r="J127" s="18">
        <v>7</v>
      </c>
      <c r="K127" s="18">
        <v>10</v>
      </c>
      <c r="L127" s="18">
        <v>7</v>
      </c>
      <c r="M127" s="18">
        <v>8</v>
      </c>
      <c r="N127" s="18">
        <v>7</v>
      </c>
      <c r="O127" s="18">
        <v>9</v>
      </c>
      <c r="P127" s="18">
        <v>8</v>
      </c>
      <c r="Q127" s="18">
        <v>10</v>
      </c>
      <c r="R127" s="18">
        <v>13</v>
      </c>
      <c r="S127" s="18">
        <v>9</v>
      </c>
      <c r="T127" s="18">
        <v>7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17" sqref="J17"/>
    </sheetView>
  </sheetViews>
  <sheetFormatPr defaultRowHeight="15" x14ac:dyDescent="0.25"/>
  <cols>
    <col min="1" max="1" width="30.7109375" customWidth="1"/>
  </cols>
  <sheetData>
    <row r="1" spans="1:7" ht="31.5" x14ac:dyDescent="0.5">
      <c r="A1" s="2" t="s">
        <v>24</v>
      </c>
    </row>
    <row r="3" spans="1:7" x14ac:dyDescent="0.25">
      <c r="A3" s="3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</row>
    <row r="4" spans="1:7" x14ac:dyDescent="0.25">
      <c r="A4" s="3" t="s">
        <v>43</v>
      </c>
      <c r="B4" s="1">
        <v>18</v>
      </c>
      <c r="C4" s="1">
        <v>20</v>
      </c>
      <c r="D4" s="1">
        <v>38</v>
      </c>
      <c r="E4" s="1">
        <v>84</v>
      </c>
      <c r="F4" s="1">
        <v>125</v>
      </c>
      <c r="G4" s="1">
        <v>174</v>
      </c>
    </row>
    <row r="5" spans="1:7" x14ac:dyDescent="0.25">
      <c r="A5" s="3" t="s">
        <v>0</v>
      </c>
      <c r="B5" s="1">
        <v>11</v>
      </c>
      <c r="C5" s="1">
        <v>11</v>
      </c>
      <c r="D5" s="1">
        <v>23</v>
      </c>
      <c r="E5" s="1">
        <v>51</v>
      </c>
      <c r="F5" s="1">
        <v>76</v>
      </c>
      <c r="G5" s="1">
        <v>99</v>
      </c>
    </row>
    <row r="6" spans="1:7" x14ac:dyDescent="0.25">
      <c r="A6" s="3" t="s">
        <v>28</v>
      </c>
      <c r="B6" s="1">
        <v>13</v>
      </c>
      <c r="C6" s="1">
        <v>15</v>
      </c>
      <c r="D6" s="1">
        <v>31</v>
      </c>
      <c r="E6" s="1">
        <v>65</v>
      </c>
      <c r="F6" s="1">
        <v>99</v>
      </c>
      <c r="G6" s="1">
        <v>134</v>
      </c>
    </row>
    <row r="7" spans="1:7" x14ac:dyDescent="0.25">
      <c r="A7" s="3" t="s">
        <v>39</v>
      </c>
      <c r="B7" s="1">
        <v>19</v>
      </c>
      <c r="C7" s="1">
        <v>16</v>
      </c>
      <c r="D7" s="1">
        <v>37</v>
      </c>
      <c r="E7" s="1">
        <v>78</v>
      </c>
      <c r="F7" s="1">
        <v>115</v>
      </c>
      <c r="G7" s="1">
        <v>157</v>
      </c>
    </row>
    <row r="8" spans="1:7" x14ac:dyDescent="0.25">
      <c r="A8" s="3" t="s">
        <v>26</v>
      </c>
      <c r="B8" s="1">
        <v>14</v>
      </c>
      <c r="C8" s="1">
        <v>15</v>
      </c>
      <c r="D8" s="1">
        <v>31</v>
      </c>
      <c r="E8" s="1">
        <v>65</v>
      </c>
      <c r="F8" s="1">
        <v>101</v>
      </c>
      <c r="G8" s="1">
        <v>136</v>
      </c>
    </row>
    <row r="9" spans="1:7" x14ac:dyDescent="0.25">
      <c r="A9" s="3" t="s">
        <v>30</v>
      </c>
      <c r="B9" s="1">
        <v>15</v>
      </c>
      <c r="C9" s="1">
        <v>17</v>
      </c>
      <c r="D9" s="1">
        <v>33</v>
      </c>
      <c r="E9" s="1">
        <v>77</v>
      </c>
      <c r="F9" s="1">
        <v>114</v>
      </c>
      <c r="G9" s="1">
        <v>146</v>
      </c>
    </row>
    <row r="10" spans="1:7" x14ac:dyDescent="0.25">
      <c r="A10" s="3" t="s">
        <v>38</v>
      </c>
      <c r="B10" s="1">
        <v>16</v>
      </c>
      <c r="C10" s="1">
        <v>14</v>
      </c>
      <c r="D10" s="1">
        <v>30</v>
      </c>
      <c r="E10" s="1">
        <v>72</v>
      </c>
      <c r="F10" s="1">
        <v>110</v>
      </c>
      <c r="G10" s="1">
        <v>140</v>
      </c>
    </row>
    <row r="11" spans="1:7" x14ac:dyDescent="0.25">
      <c r="A11" s="3" t="s">
        <v>42</v>
      </c>
      <c r="B11" s="1">
        <v>14</v>
      </c>
      <c r="C11" s="1">
        <v>12</v>
      </c>
      <c r="D11" s="1">
        <v>26</v>
      </c>
      <c r="E11" s="1">
        <v>62</v>
      </c>
      <c r="F11" s="1">
        <v>92</v>
      </c>
      <c r="G11" s="1">
        <v>118</v>
      </c>
    </row>
    <row r="12" spans="1:7" x14ac:dyDescent="0.25">
      <c r="A12" s="3" t="s">
        <v>36</v>
      </c>
      <c r="B12" s="1">
        <v>20</v>
      </c>
      <c r="C12" s="1">
        <v>19</v>
      </c>
      <c r="D12" s="1">
        <v>39</v>
      </c>
      <c r="E12" s="1">
        <v>85</v>
      </c>
      <c r="F12" s="1">
        <v>139</v>
      </c>
      <c r="G12" s="1">
        <v>185</v>
      </c>
    </row>
    <row r="13" spans="1:7" x14ac:dyDescent="0.25">
      <c r="A13" s="3" t="s">
        <v>45</v>
      </c>
      <c r="B13" s="1">
        <v>25</v>
      </c>
      <c r="C13" s="1">
        <v>26</v>
      </c>
      <c r="D13" s="1">
        <v>51</v>
      </c>
      <c r="E13" s="1">
        <v>106</v>
      </c>
      <c r="F13" s="1">
        <v>160</v>
      </c>
      <c r="G13" s="1">
        <v>212</v>
      </c>
    </row>
    <row r="14" spans="1:7" x14ac:dyDescent="0.25">
      <c r="A14" s="3" t="s">
        <v>40</v>
      </c>
      <c r="B14" s="1">
        <v>14</v>
      </c>
      <c r="C14" s="1">
        <v>18</v>
      </c>
      <c r="D14" s="1">
        <v>32</v>
      </c>
      <c r="E14" s="1">
        <v>86</v>
      </c>
      <c r="F14" s="1">
        <v>132</v>
      </c>
      <c r="G14" s="1">
        <v>164</v>
      </c>
    </row>
    <row r="15" spans="1:7" x14ac:dyDescent="0.25">
      <c r="A15" s="3" t="s">
        <v>11</v>
      </c>
      <c r="B15" s="1">
        <v>13</v>
      </c>
      <c r="C15" s="1">
        <v>15</v>
      </c>
      <c r="D15" s="1">
        <v>29</v>
      </c>
      <c r="E15" s="1">
        <v>63</v>
      </c>
      <c r="F15" s="1">
        <v>97</v>
      </c>
      <c r="G15" s="1">
        <v>130</v>
      </c>
    </row>
    <row r="16" spans="1:7" x14ac:dyDescent="0.25">
      <c r="A16" s="3" t="s">
        <v>44</v>
      </c>
      <c r="B16" s="1">
        <v>19</v>
      </c>
      <c r="C16" s="1">
        <v>16</v>
      </c>
      <c r="D16" s="1">
        <v>37</v>
      </c>
      <c r="E16" s="1">
        <v>80</v>
      </c>
      <c r="F16" s="1">
        <v>117</v>
      </c>
      <c r="G16" s="1">
        <v>155</v>
      </c>
    </row>
    <row r="17" spans="1:7" x14ac:dyDescent="0.25">
      <c r="A17" s="3" t="s">
        <v>41</v>
      </c>
      <c r="B17" s="1">
        <v>17</v>
      </c>
      <c r="C17" s="1">
        <v>15</v>
      </c>
      <c r="D17" s="1">
        <v>33</v>
      </c>
      <c r="E17" s="1">
        <v>72</v>
      </c>
      <c r="F17" s="1">
        <v>111</v>
      </c>
      <c r="G17" s="1">
        <v>150</v>
      </c>
    </row>
    <row r="18" spans="1:7" x14ac:dyDescent="0.25">
      <c r="A18" s="3" t="s">
        <v>8</v>
      </c>
      <c r="B18" s="1">
        <v>12</v>
      </c>
      <c r="C18" s="1">
        <v>11</v>
      </c>
      <c r="D18" s="1">
        <v>25</v>
      </c>
      <c r="E18" s="1">
        <v>52</v>
      </c>
      <c r="F18" s="1">
        <v>77</v>
      </c>
      <c r="G18" s="1">
        <v>103</v>
      </c>
    </row>
    <row r="19" spans="1:7" x14ac:dyDescent="0.25">
      <c r="A19" s="3" t="s">
        <v>10</v>
      </c>
      <c r="B19" s="1">
        <v>12</v>
      </c>
      <c r="C19" s="1">
        <v>13</v>
      </c>
      <c r="D19" s="1">
        <v>29</v>
      </c>
      <c r="E19" s="1">
        <v>60</v>
      </c>
      <c r="F19" s="1">
        <v>90</v>
      </c>
      <c r="G19" s="1">
        <v>122</v>
      </c>
    </row>
    <row r="20" spans="1:7" x14ac:dyDescent="0.25">
      <c r="A20" s="3" t="s">
        <v>9</v>
      </c>
      <c r="B20" s="1">
        <v>12</v>
      </c>
      <c r="C20" s="1">
        <v>12</v>
      </c>
      <c r="D20" s="1">
        <v>26</v>
      </c>
      <c r="E20" s="1">
        <v>55</v>
      </c>
      <c r="F20" s="1">
        <v>86</v>
      </c>
      <c r="G20" s="1">
        <v>115</v>
      </c>
    </row>
    <row r="21" spans="1:7" x14ac:dyDescent="0.25">
      <c r="A21" s="3" t="s">
        <v>52</v>
      </c>
      <c r="B21" s="1">
        <v>18</v>
      </c>
      <c r="C21" s="1">
        <v>17</v>
      </c>
      <c r="D21" s="1">
        <v>38</v>
      </c>
      <c r="E21" s="1">
        <v>82</v>
      </c>
      <c r="F21" s="1">
        <v>133</v>
      </c>
      <c r="G21" s="1">
        <v>171</v>
      </c>
    </row>
    <row r="22" spans="1:7" x14ac:dyDescent="0.25">
      <c r="A22" s="3" t="s">
        <v>31</v>
      </c>
      <c r="B22" s="1">
        <v>14</v>
      </c>
      <c r="C22" s="1">
        <v>13</v>
      </c>
      <c r="D22" s="1">
        <v>28</v>
      </c>
      <c r="E22" s="1">
        <v>65</v>
      </c>
      <c r="F22" s="1">
        <v>93</v>
      </c>
      <c r="G22" s="1">
        <v>127</v>
      </c>
    </row>
    <row r="23" spans="1:7" x14ac:dyDescent="0.25">
      <c r="A23" s="3" t="s">
        <v>13</v>
      </c>
      <c r="B23" s="1">
        <v>14</v>
      </c>
      <c r="C23" s="1">
        <v>13</v>
      </c>
      <c r="D23" s="1">
        <v>28</v>
      </c>
      <c r="E23" s="1">
        <v>62</v>
      </c>
      <c r="F23" s="1">
        <v>97</v>
      </c>
      <c r="G23" s="1">
        <v>125</v>
      </c>
    </row>
    <row r="24" spans="1:7" x14ac:dyDescent="0.25">
      <c r="A24" s="3" t="s">
        <v>29</v>
      </c>
      <c r="B24" s="1">
        <v>14</v>
      </c>
      <c r="C24" s="1">
        <v>15</v>
      </c>
      <c r="D24" s="1">
        <v>33</v>
      </c>
      <c r="E24" s="1">
        <v>69</v>
      </c>
      <c r="F24" s="1">
        <v>104</v>
      </c>
      <c r="G24" s="1">
        <v>137</v>
      </c>
    </row>
    <row r="25" spans="1:7" x14ac:dyDescent="0.25">
      <c r="A25" s="3" t="s">
        <v>12</v>
      </c>
      <c r="B25" s="1">
        <v>11</v>
      </c>
      <c r="C25" s="1">
        <v>11</v>
      </c>
      <c r="D25" s="1">
        <v>25</v>
      </c>
      <c r="E25" s="1">
        <v>53</v>
      </c>
      <c r="F25" s="1">
        <v>84</v>
      </c>
      <c r="G25" s="1">
        <v>111</v>
      </c>
    </row>
    <row r="26" spans="1:7" x14ac:dyDescent="0.25">
      <c r="A26" s="3" t="s">
        <v>46</v>
      </c>
      <c r="B26" s="1">
        <v>17</v>
      </c>
      <c r="C26" s="1">
        <v>20</v>
      </c>
      <c r="D26" s="1">
        <v>37</v>
      </c>
      <c r="E26" s="1">
        <v>77</v>
      </c>
      <c r="F26" s="1">
        <v>120</v>
      </c>
      <c r="G26" s="1">
        <v>165</v>
      </c>
    </row>
    <row r="27" spans="1:7" x14ac:dyDescent="0.25">
      <c r="A27" s="3"/>
      <c r="B27" s="1"/>
      <c r="C27" s="1"/>
      <c r="D27" s="1"/>
      <c r="E27" s="1"/>
      <c r="F27" s="1"/>
      <c r="G27" s="1"/>
    </row>
    <row r="28" spans="1:7" x14ac:dyDescent="0.25">
      <c r="A28" s="3"/>
      <c r="B28" s="1"/>
      <c r="C28" s="1"/>
      <c r="D28" s="1"/>
      <c r="E28" s="1"/>
      <c r="F28" s="1"/>
      <c r="G28" s="1"/>
    </row>
  </sheetData>
  <sortState ref="A4:G26">
    <sortCondition ref="A4:A26"/>
  </sortState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D19" sqref="D19"/>
    </sheetView>
  </sheetViews>
  <sheetFormatPr defaultRowHeight="15" x14ac:dyDescent="0.25"/>
  <cols>
    <col min="1" max="1" width="30.7109375" customWidth="1"/>
  </cols>
  <sheetData>
    <row r="1" spans="1:7" ht="31.5" x14ac:dyDescent="0.5">
      <c r="A1" s="2" t="s">
        <v>25</v>
      </c>
    </row>
    <row r="3" spans="1:7" x14ac:dyDescent="0.25">
      <c r="A3" s="3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</row>
    <row r="4" spans="1:7" x14ac:dyDescent="0.25">
      <c r="A4" s="3" t="s">
        <v>47</v>
      </c>
      <c r="B4" s="1">
        <v>14</v>
      </c>
      <c r="C4" s="1">
        <v>17</v>
      </c>
      <c r="D4" s="1">
        <v>32</v>
      </c>
      <c r="E4" s="1">
        <v>65</v>
      </c>
      <c r="F4" s="1">
        <v>106</v>
      </c>
      <c r="G4" s="1">
        <v>140</v>
      </c>
    </row>
    <row r="5" spans="1:7" x14ac:dyDescent="0.25">
      <c r="A5" s="3" t="s">
        <v>0</v>
      </c>
      <c r="B5" s="1">
        <v>12</v>
      </c>
      <c r="C5" s="1">
        <v>13</v>
      </c>
      <c r="D5" s="1">
        <v>27</v>
      </c>
      <c r="E5" s="1">
        <v>55</v>
      </c>
      <c r="F5" s="1">
        <v>85</v>
      </c>
      <c r="G5" s="1">
        <v>113</v>
      </c>
    </row>
    <row r="6" spans="1:7" x14ac:dyDescent="0.25">
      <c r="A6" s="3" t="s">
        <v>28</v>
      </c>
      <c r="B6" s="1">
        <v>13</v>
      </c>
      <c r="C6" s="1">
        <v>18</v>
      </c>
      <c r="D6" s="1">
        <v>31</v>
      </c>
      <c r="E6" s="1">
        <v>67</v>
      </c>
      <c r="F6" s="1">
        <v>111</v>
      </c>
      <c r="G6" s="1">
        <v>154</v>
      </c>
    </row>
    <row r="7" spans="1:7" x14ac:dyDescent="0.25">
      <c r="A7" s="3" t="s">
        <v>48</v>
      </c>
      <c r="B7" s="1">
        <v>17</v>
      </c>
      <c r="C7" s="1">
        <v>17</v>
      </c>
      <c r="D7" s="1">
        <v>37</v>
      </c>
      <c r="E7" s="1">
        <v>77</v>
      </c>
      <c r="F7" s="1">
        <v>115</v>
      </c>
      <c r="G7" s="1">
        <v>154</v>
      </c>
    </row>
    <row r="8" spans="1:7" x14ac:dyDescent="0.25">
      <c r="A8" s="3" t="s">
        <v>26</v>
      </c>
      <c r="B8" s="1">
        <v>18</v>
      </c>
      <c r="C8" s="1">
        <v>19</v>
      </c>
      <c r="D8" s="1">
        <v>37</v>
      </c>
      <c r="E8" s="1">
        <v>93</v>
      </c>
      <c r="F8" s="1">
        <v>134</v>
      </c>
      <c r="G8" s="1">
        <v>177</v>
      </c>
    </row>
    <row r="9" spans="1:7" x14ac:dyDescent="0.25">
      <c r="A9" s="3" t="s">
        <v>27</v>
      </c>
      <c r="B9" s="1">
        <v>20</v>
      </c>
      <c r="C9" s="1">
        <v>21</v>
      </c>
      <c r="D9" s="1">
        <v>44</v>
      </c>
      <c r="E9" s="1">
        <v>101</v>
      </c>
      <c r="F9" s="1">
        <v>146</v>
      </c>
      <c r="G9" s="1">
        <v>191</v>
      </c>
    </row>
    <row r="10" spans="1:7" x14ac:dyDescent="0.25">
      <c r="A10" s="3" t="s">
        <v>49</v>
      </c>
      <c r="B10" s="1">
        <v>16</v>
      </c>
      <c r="C10" s="1">
        <v>14</v>
      </c>
      <c r="D10" s="1">
        <v>33</v>
      </c>
      <c r="E10" s="1">
        <v>68</v>
      </c>
      <c r="F10" s="1">
        <v>104</v>
      </c>
      <c r="G10" s="1">
        <v>137</v>
      </c>
    </row>
    <row r="11" spans="1:7" x14ac:dyDescent="0.25">
      <c r="A11" s="3" t="s">
        <v>37</v>
      </c>
      <c r="B11" s="1">
        <v>22</v>
      </c>
      <c r="C11" s="1">
        <v>24</v>
      </c>
      <c r="D11" s="1">
        <v>46</v>
      </c>
      <c r="E11" s="1">
        <v>98</v>
      </c>
      <c r="F11" s="1">
        <v>198</v>
      </c>
      <c r="G11" s="1">
        <v>200</v>
      </c>
    </row>
    <row r="12" spans="1:7" x14ac:dyDescent="0.25">
      <c r="A12" s="3" t="s">
        <v>36</v>
      </c>
      <c r="B12" s="1">
        <v>16</v>
      </c>
      <c r="C12" s="1">
        <v>20</v>
      </c>
      <c r="D12" s="1">
        <v>36</v>
      </c>
      <c r="E12" s="1">
        <v>82</v>
      </c>
      <c r="F12" s="1">
        <v>126</v>
      </c>
      <c r="G12" s="1">
        <v>166</v>
      </c>
    </row>
    <row r="13" spans="1:7" x14ac:dyDescent="0.25">
      <c r="A13" s="3" t="s">
        <v>40</v>
      </c>
      <c r="B13" s="1">
        <v>19</v>
      </c>
      <c r="C13" s="1">
        <v>17</v>
      </c>
      <c r="D13" s="1">
        <v>40</v>
      </c>
      <c r="E13" s="1">
        <v>86</v>
      </c>
      <c r="F13" s="1">
        <v>130</v>
      </c>
      <c r="G13" s="1">
        <v>175</v>
      </c>
    </row>
    <row r="14" spans="1:7" x14ac:dyDescent="0.25">
      <c r="A14" s="3" t="s">
        <v>41</v>
      </c>
      <c r="B14" s="1">
        <v>18</v>
      </c>
      <c r="C14" s="1">
        <v>15</v>
      </c>
      <c r="D14" s="1">
        <v>36</v>
      </c>
      <c r="E14" s="1">
        <v>75</v>
      </c>
      <c r="F14" s="1">
        <v>116</v>
      </c>
      <c r="G14" s="1">
        <v>152</v>
      </c>
    </row>
    <row r="15" spans="1:7" x14ac:dyDescent="0.25">
      <c r="A15" s="3" t="s">
        <v>8</v>
      </c>
      <c r="B15" s="1">
        <v>12</v>
      </c>
      <c r="C15" s="1">
        <v>13</v>
      </c>
      <c r="D15" s="1">
        <v>27</v>
      </c>
      <c r="E15" s="1">
        <v>62</v>
      </c>
      <c r="F15" s="1">
        <v>91</v>
      </c>
      <c r="G15" s="1">
        <v>124</v>
      </c>
    </row>
    <row r="16" spans="1:7" x14ac:dyDescent="0.25">
      <c r="A16" s="3" t="s">
        <v>10</v>
      </c>
      <c r="B16" s="1">
        <v>13</v>
      </c>
      <c r="C16" s="1">
        <v>13</v>
      </c>
      <c r="D16" s="1">
        <v>28</v>
      </c>
      <c r="E16" s="1">
        <v>66</v>
      </c>
      <c r="F16" s="1">
        <v>98</v>
      </c>
      <c r="G16" s="1">
        <v>128</v>
      </c>
    </row>
    <row r="17" spans="1:7" x14ac:dyDescent="0.25">
      <c r="A17" s="3" t="s">
        <v>9</v>
      </c>
      <c r="B17" s="1">
        <v>14</v>
      </c>
      <c r="C17" s="1">
        <v>14</v>
      </c>
      <c r="D17" s="1">
        <v>30</v>
      </c>
      <c r="E17" s="1">
        <v>63</v>
      </c>
      <c r="F17" s="1">
        <v>95</v>
      </c>
      <c r="G17" s="1">
        <v>128</v>
      </c>
    </row>
    <row r="18" spans="1:7" x14ac:dyDescent="0.25">
      <c r="A18" s="3" t="s">
        <v>31</v>
      </c>
      <c r="B18" s="1">
        <v>15</v>
      </c>
      <c r="C18" s="1">
        <v>16</v>
      </c>
      <c r="D18" s="1">
        <v>32</v>
      </c>
      <c r="E18" s="1">
        <v>69</v>
      </c>
      <c r="F18" s="1">
        <v>103</v>
      </c>
      <c r="G18" s="1">
        <v>146</v>
      </c>
    </row>
    <row r="19" spans="1:7" x14ac:dyDescent="0.25">
      <c r="A19" s="3" t="s">
        <v>13</v>
      </c>
      <c r="B19" s="1">
        <v>15</v>
      </c>
      <c r="C19" s="1">
        <v>14</v>
      </c>
      <c r="D19" s="1">
        <v>32</v>
      </c>
      <c r="E19" s="1">
        <v>67</v>
      </c>
      <c r="F19" s="1">
        <v>103</v>
      </c>
      <c r="G19" s="1">
        <v>137</v>
      </c>
    </row>
    <row r="20" spans="1:7" x14ac:dyDescent="0.25">
      <c r="A20" s="3" t="s">
        <v>29</v>
      </c>
      <c r="B20" s="1">
        <v>14</v>
      </c>
      <c r="C20" s="1">
        <v>17</v>
      </c>
      <c r="D20" s="1">
        <v>32</v>
      </c>
      <c r="E20" s="1">
        <v>69</v>
      </c>
      <c r="F20" s="1">
        <v>103</v>
      </c>
      <c r="G20" s="1">
        <v>137</v>
      </c>
    </row>
    <row r="21" spans="1:7" x14ac:dyDescent="0.25">
      <c r="A21" s="3" t="s">
        <v>12</v>
      </c>
      <c r="B21" s="1">
        <v>13</v>
      </c>
      <c r="C21" s="1">
        <v>13</v>
      </c>
      <c r="D21" s="1">
        <v>28</v>
      </c>
      <c r="E21" s="1">
        <v>66</v>
      </c>
      <c r="F21" s="1">
        <v>96</v>
      </c>
      <c r="G21" s="1">
        <v>128</v>
      </c>
    </row>
    <row r="22" spans="1:7" x14ac:dyDescent="0.25">
      <c r="A22" s="3"/>
      <c r="B22" s="1"/>
      <c r="C22" s="1"/>
      <c r="D22" s="1"/>
      <c r="E22" s="1"/>
      <c r="F22" s="1"/>
      <c r="G22" s="1"/>
    </row>
    <row r="23" spans="1:7" x14ac:dyDescent="0.25">
      <c r="A23" s="3"/>
      <c r="B23" s="1"/>
      <c r="C23" s="1"/>
      <c r="D23" s="1"/>
      <c r="E23" s="1"/>
      <c r="F23" s="1"/>
      <c r="G23" s="1"/>
    </row>
    <row r="24" spans="1:7" x14ac:dyDescent="0.25">
      <c r="A24" s="3"/>
      <c r="B24" s="1"/>
      <c r="C24" s="1"/>
      <c r="D24" s="1"/>
      <c r="E24" s="1"/>
      <c r="F24" s="1"/>
      <c r="G24" s="1"/>
    </row>
    <row r="25" spans="1:7" x14ac:dyDescent="0.25">
      <c r="A25" s="3"/>
      <c r="B25" s="1"/>
      <c r="C25" s="1"/>
      <c r="D25" s="1"/>
      <c r="E25" s="1"/>
      <c r="F25" s="1"/>
      <c r="G25" s="1"/>
    </row>
    <row r="26" spans="1:7" x14ac:dyDescent="0.25">
      <c r="A26" s="3"/>
      <c r="B26" s="1"/>
      <c r="C26" s="1"/>
      <c r="D26" s="1"/>
      <c r="E26" s="1"/>
      <c r="F26" s="1"/>
      <c r="G26" s="1"/>
    </row>
    <row r="27" spans="1:7" x14ac:dyDescent="0.25">
      <c r="A27" s="3"/>
      <c r="B27" s="1"/>
      <c r="C27" s="1"/>
      <c r="D27" s="1"/>
      <c r="E27" s="1"/>
      <c r="F27" s="1"/>
      <c r="G27" s="1"/>
    </row>
    <row r="28" spans="1:7" x14ac:dyDescent="0.25">
      <c r="A28" s="3"/>
      <c r="B28" s="1"/>
      <c r="C28" s="1"/>
      <c r="D28" s="1"/>
      <c r="E28" s="1"/>
      <c r="F28" s="1"/>
      <c r="G28" s="1"/>
    </row>
    <row r="29" spans="1:7" x14ac:dyDescent="0.25">
      <c r="A29" s="3"/>
      <c r="B29" s="1"/>
      <c r="C29" s="1"/>
      <c r="D29" s="1"/>
      <c r="E29" s="1"/>
      <c r="F29" s="1"/>
      <c r="G29" s="1"/>
    </row>
    <row r="30" spans="1:7" x14ac:dyDescent="0.25">
      <c r="A30" s="3"/>
      <c r="B30" s="1"/>
      <c r="C30" s="1"/>
      <c r="D30" s="1"/>
      <c r="E30" s="1"/>
      <c r="F30" s="1"/>
      <c r="G30" s="1"/>
    </row>
    <row r="31" spans="1:7" x14ac:dyDescent="0.25">
      <c r="A31" s="3"/>
      <c r="B31" s="1"/>
      <c r="C31" s="1"/>
      <c r="D31" s="1"/>
      <c r="E31" s="1"/>
      <c r="F31" s="1"/>
      <c r="G31" s="1"/>
    </row>
    <row r="32" spans="1:7" x14ac:dyDescent="0.25">
      <c r="A32" s="3"/>
      <c r="B32" s="1"/>
      <c r="C32" s="1"/>
      <c r="D32" s="1"/>
      <c r="E32" s="1"/>
      <c r="F32" s="1"/>
      <c r="G32" s="1"/>
    </row>
    <row r="33" spans="1:7" x14ac:dyDescent="0.25">
      <c r="A33" s="3"/>
      <c r="B33" s="1"/>
      <c r="C33" s="1"/>
      <c r="D33" s="1"/>
      <c r="E33" s="1"/>
      <c r="F33" s="1"/>
      <c r="G33" s="1"/>
    </row>
  </sheetData>
  <sortState ref="A4:G24">
    <sortCondition ref="A4:A24"/>
  </sortState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K14" sqref="K14"/>
    </sheetView>
  </sheetViews>
  <sheetFormatPr defaultRowHeight="15" x14ac:dyDescent="0.25"/>
  <sheetData>
    <row r="1" spans="1:8" x14ac:dyDescent="0.25">
      <c r="A1" t="s">
        <v>32</v>
      </c>
    </row>
    <row r="2" spans="1:8" x14ac:dyDescent="0.25">
      <c r="A2" t="s">
        <v>2</v>
      </c>
      <c r="F2" t="s">
        <v>6</v>
      </c>
    </row>
    <row r="3" spans="1:8" x14ac:dyDescent="0.25">
      <c r="A3" s="26" t="s">
        <v>33</v>
      </c>
      <c r="B3" s="26" t="s">
        <v>34</v>
      </c>
      <c r="C3" s="26" t="s">
        <v>35</v>
      </c>
      <c r="F3" s="26" t="s">
        <v>33</v>
      </c>
      <c r="G3" s="26" t="s">
        <v>34</v>
      </c>
      <c r="H3" s="26" t="s">
        <v>35</v>
      </c>
    </row>
    <row r="4" spans="1:8" x14ac:dyDescent="0.25">
      <c r="A4">
        <v>1.51</v>
      </c>
      <c r="B4">
        <v>1</v>
      </c>
      <c r="C4">
        <v>14</v>
      </c>
      <c r="F4">
        <v>1.75</v>
      </c>
      <c r="G4">
        <v>1</v>
      </c>
      <c r="H4">
        <v>16</v>
      </c>
    </row>
    <row r="5" spans="1:8" x14ac:dyDescent="0.25">
      <c r="A5">
        <v>1.74</v>
      </c>
      <c r="B5">
        <v>2</v>
      </c>
      <c r="C5">
        <v>8</v>
      </c>
      <c r="F5">
        <v>1.76</v>
      </c>
      <c r="G5">
        <v>2</v>
      </c>
      <c r="H5">
        <v>15</v>
      </c>
    </row>
    <row r="6" spans="1:8" x14ac:dyDescent="0.25">
      <c r="A6">
        <v>1.56</v>
      </c>
      <c r="B6">
        <v>3</v>
      </c>
      <c r="C6">
        <v>12</v>
      </c>
      <c r="F6">
        <v>2.14</v>
      </c>
      <c r="G6">
        <v>3</v>
      </c>
      <c r="H6">
        <v>9</v>
      </c>
    </row>
    <row r="7" spans="1:8" x14ac:dyDescent="0.25">
      <c r="A7">
        <v>1.47</v>
      </c>
      <c r="B7">
        <v>4</v>
      </c>
      <c r="C7">
        <v>16</v>
      </c>
      <c r="F7">
        <v>1.78</v>
      </c>
      <c r="G7">
        <v>4</v>
      </c>
      <c r="H7">
        <v>14</v>
      </c>
    </row>
    <row r="8" spans="1:8" x14ac:dyDescent="0.25">
      <c r="A8">
        <v>1.34</v>
      </c>
      <c r="B8">
        <v>5</v>
      </c>
      <c r="C8">
        <v>17</v>
      </c>
      <c r="F8">
        <v>2.2400000000000002</v>
      </c>
      <c r="G8">
        <v>5</v>
      </c>
      <c r="H8">
        <v>5</v>
      </c>
    </row>
    <row r="9" spans="1:8" x14ac:dyDescent="0.25">
      <c r="A9">
        <v>1.9</v>
      </c>
      <c r="B9">
        <v>6</v>
      </c>
      <c r="C9">
        <v>5</v>
      </c>
      <c r="F9">
        <v>2</v>
      </c>
      <c r="G9">
        <v>6</v>
      </c>
      <c r="H9">
        <v>11</v>
      </c>
    </row>
    <row r="10" spans="1:8" x14ac:dyDescent="0.25">
      <c r="A10">
        <v>1.86</v>
      </c>
      <c r="B10">
        <v>7</v>
      </c>
      <c r="C10">
        <v>6</v>
      </c>
      <c r="F10">
        <v>2.33</v>
      </c>
      <c r="G10">
        <v>7</v>
      </c>
      <c r="H10">
        <v>2</v>
      </c>
    </row>
    <row r="11" spans="1:8" x14ac:dyDescent="0.25">
      <c r="A11">
        <v>1.55</v>
      </c>
      <c r="B11">
        <v>8</v>
      </c>
      <c r="C11">
        <v>13</v>
      </c>
      <c r="F11">
        <v>1.91</v>
      </c>
      <c r="G11">
        <v>8</v>
      </c>
      <c r="H11">
        <v>12</v>
      </c>
    </row>
    <row r="12" spans="1:8" x14ac:dyDescent="0.25">
      <c r="A12">
        <v>2.1800000000000002</v>
      </c>
      <c r="B12">
        <v>9</v>
      </c>
      <c r="C12">
        <v>2</v>
      </c>
      <c r="F12">
        <v>2.23</v>
      </c>
      <c r="G12">
        <v>9</v>
      </c>
      <c r="H12">
        <v>6</v>
      </c>
    </row>
    <row r="13" spans="1:8" x14ac:dyDescent="0.25">
      <c r="A13">
        <v>1.61</v>
      </c>
      <c r="B13">
        <v>10</v>
      </c>
      <c r="C13">
        <v>11</v>
      </c>
      <c r="F13">
        <v>2.2200000000000002</v>
      </c>
      <c r="G13">
        <v>10</v>
      </c>
      <c r="H13">
        <v>7</v>
      </c>
    </row>
    <row r="14" spans="1:8" x14ac:dyDescent="0.25">
      <c r="A14">
        <v>2.0699999999999998</v>
      </c>
      <c r="B14">
        <v>11</v>
      </c>
      <c r="C14">
        <v>4</v>
      </c>
      <c r="F14">
        <v>1.8</v>
      </c>
      <c r="G14">
        <v>11</v>
      </c>
      <c r="H14">
        <v>13</v>
      </c>
    </row>
    <row r="15" spans="1:8" x14ac:dyDescent="0.25">
      <c r="A15">
        <v>1.77</v>
      </c>
      <c r="B15">
        <v>12</v>
      </c>
      <c r="C15">
        <v>7</v>
      </c>
      <c r="F15">
        <v>1.66</v>
      </c>
      <c r="G15">
        <v>12</v>
      </c>
      <c r="H15">
        <v>18</v>
      </c>
    </row>
    <row r="16" spans="1:8" x14ac:dyDescent="0.25">
      <c r="A16">
        <v>1.5</v>
      </c>
      <c r="B16">
        <v>13</v>
      </c>
      <c r="C16">
        <v>15</v>
      </c>
      <c r="F16">
        <v>2.27</v>
      </c>
      <c r="G16">
        <v>13</v>
      </c>
      <c r="H16">
        <v>3</v>
      </c>
    </row>
    <row r="17" spans="1:8" x14ac:dyDescent="0.25">
      <c r="A17">
        <v>2.2599999999999998</v>
      </c>
      <c r="B17">
        <v>14</v>
      </c>
      <c r="C17">
        <v>1</v>
      </c>
      <c r="F17">
        <v>1.72</v>
      </c>
      <c r="G17">
        <v>14</v>
      </c>
      <c r="H17">
        <v>17</v>
      </c>
    </row>
    <row r="18" spans="1:8" x14ac:dyDescent="0.25">
      <c r="A18">
        <v>1.63</v>
      </c>
      <c r="B18">
        <v>15</v>
      </c>
      <c r="C18">
        <v>10</v>
      </c>
      <c r="F18">
        <v>2.13</v>
      </c>
      <c r="G18">
        <v>15</v>
      </c>
      <c r="H18">
        <v>10</v>
      </c>
    </row>
    <row r="19" spans="1:8" x14ac:dyDescent="0.25">
      <c r="A19">
        <v>1.64</v>
      </c>
      <c r="B19">
        <v>16</v>
      </c>
      <c r="C19">
        <v>9</v>
      </c>
      <c r="F19">
        <v>2.15</v>
      </c>
      <c r="G19">
        <v>16</v>
      </c>
      <c r="H19">
        <v>8</v>
      </c>
    </row>
    <row r="20" spans="1:8" x14ac:dyDescent="0.25">
      <c r="A20">
        <v>1.31</v>
      </c>
      <c r="B20">
        <v>17</v>
      </c>
      <c r="C20">
        <v>18</v>
      </c>
      <c r="F20">
        <v>2.37</v>
      </c>
      <c r="G20">
        <v>17</v>
      </c>
      <c r="H20">
        <v>1</v>
      </c>
    </row>
    <row r="21" spans="1:8" x14ac:dyDescent="0.25">
      <c r="A21">
        <v>2.0699999999999998</v>
      </c>
      <c r="B21">
        <v>18</v>
      </c>
      <c r="C21">
        <v>3</v>
      </c>
      <c r="F21">
        <v>2.25</v>
      </c>
      <c r="G21">
        <v>18</v>
      </c>
      <c r="H21">
        <v>4</v>
      </c>
    </row>
  </sheetData>
  <sortState ref="F4:H21">
    <sortCondition ref="G4:G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WATER AVERAGES</vt:lpstr>
      <vt:lpstr>JUNGLE AVERAGES</vt:lpstr>
      <vt:lpstr>Water Course Records</vt:lpstr>
      <vt:lpstr>Jungle Course Records</vt:lpstr>
      <vt:lpstr>Stableford Hole Index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L</dc:creator>
  <cp:lastModifiedBy>Nathan L</cp:lastModifiedBy>
  <cp:lastPrinted>2012-02-15T04:09:05Z</cp:lastPrinted>
  <dcterms:created xsi:type="dcterms:W3CDTF">2011-02-07T08:03:58Z</dcterms:created>
  <dcterms:modified xsi:type="dcterms:W3CDTF">2012-02-15T04:09:36Z</dcterms:modified>
</cp:coreProperties>
</file>